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МУП АЭС\Режимный день\"/>
    </mc:Choice>
  </mc:AlternateContent>
  <xr:revisionPtr revIDLastSave="0" documentId="13_ncr:1_{9507F625-5C51-4A7A-81FB-FCDBC172E05C}" xr6:coauthVersionLast="43" xr6:coauthVersionMax="43" xr10:uidLastSave="{00000000-0000-0000-0000-000000000000}"/>
  <bookViews>
    <workbookView xWindow="5790" yWindow="1650" windowWidth="22050" windowHeight="13605" xr2:uid="{00000000-000D-0000-FFFF-FFFF00000000}"/>
  </bookViews>
  <sheets>
    <sheet name="Форма 10" sheetId="25" r:id="rId1"/>
    <sheet name="Активная" sheetId="23" r:id="rId2"/>
    <sheet name="Реактивная" sheetId="24" r:id="rId3"/>
    <sheet name="Протокол (бланк)" sheetId="26" r:id="rId4"/>
    <sheet name="616" sheetId="7" r:id="rId5"/>
    <sheet name="617" sheetId="6" r:id="rId6"/>
    <sheet name="618" sheetId="5" r:id="rId7"/>
    <sheet name="624" sheetId="8" r:id="rId8"/>
    <sheet name="626" sheetId="9" r:id="rId9"/>
    <sheet name="628" sheetId="10" r:id="rId10"/>
    <sheet name="635" sheetId="11" r:id="rId11"/>
    <sheet name="636" sheetId="12" r:id="rId12"/>
    <sheet name="638" sheetId="13" r:id="rId13"/>
    <sheet name="639" sheetId="14" r:id="rId14"/>
    <sheet name="640" sheetId="15" r:id="rId15"/>
    <sheet name="641" sheetId="16" r:id="rId16"/>
    <sheet name="642" sheetId="17" r:id="rId17"/>
    <sheet name="645" sheetId="18" r:id="rId18"/>
    <sheet name="646" sheetId="19" r:id="rId19"/>
    <sheet name="647" sheetId="20" r:id="rId20"/>
    <sheet name="648" sheetId="21" r:id="rId21"/>
    <sheet name="649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22" l="1"/>
  <c r="G37" i="22" s="1"/>
  <c r="S25" i="24" s="1"/>
  <c r="C37" i="22"/>
  <c r="D37" i="22" s="1"/>
  <c r="S25" i="23" s="1"/>
  <c r="F36" i="22"/>
  <c r="G36" i="22" s="1"/>
  <c r="S24" i="24" s="1"/>
  <c r="C36" i="22"/>
  <c r="D36" i="22" s="1"/>
  <c r="S24" i="23" s="1"/>
  <c r="G35" i="22"/>
  <c r="S23" i="24" s="1"/>
  <c r="F35" i="22"/>
  <c r="C35" i="22"/>
  <c r="D35" i="22" s="1"/>
  <c r="S23" i="23" s="1"/>
  <c r="F34" i="22"/>
  <c r="G34" i="22" s="1"/>
  <c r="S22" i="24" s="1"/>
  <c r="C34" i="22"/>
  <c r="D34" i="22" s="1"/>
  <c r="S22" i="23" s="1"/>
  <c r="F33" i="22"/>
  <c r="G33" i="22" s="1"/>
  <c r="S21" i="24" s="1"/>
  <c r="C33" i="22"/>
  <c r="D33" i="22" s="1"/>
  <c r="S21" i="23" s="1"/>
  <c r="F32" i="22"/>
  <c r="G32" i="22" s="1"/>
  <c r="S20" i="24" s="1"/>
  <c r="C32" i="22"/>
  <c r="D32" i="22" s="1"/>
  <c r="S20" i="23" s="1"/>
  <c r="F31" i="22"/>
  <c r="G31" i="22" s="1"/>
  <c r="S19" i="24" s="1"/>
  <c r="C31" i="22"/>
  <c r="D31" i="22" s="1"/>
  <c r="S19" i="23" s="1"/>
  <c r="F30" i="22"/>
  <c r="G30" i="22" s="1"/>
  <c r="S18" i="24" s="1"/>
  <c r="C30" i="22"/>
  <c r="D30" i="22" s="1"/>
  <c r="S18" i="23" s="1"/>
  <c r="F29" i="22"/>
  <c r="G29" i="22" s="1"/>
  <c r="S17" i="24" s="1"/>
  <c r="C29" i="22"/>
  <c r="D29" i="22" s="1"/>
  <c r="S17" i="23" s="1"/>
  <c r="F28" i="22"/>
  <c r="G28" i="22" s="1"/>
  <c r="S16" i="24" s="1"/>
  <c r="C28" i="22"/>
  <c r="D28" i="22" s="1"/>
  <c r="S16" i="23" s="1"/>
  <c r="F27" i="22"/>
  <c r="G27" i="22" s="1"/>
  <c r="S15" i="24" s="1"/>
  <c r="C27" i="22"/>
  <c r="D27" i="22" s="1"/>
  <c r="S15" i="23" s="1"/>
  <c r="F26" i="22"/>
  <c r="G26" i="22" s="1"/>
  <c r="S14" i="24" s="1"/>
  <c r="C26" i="22"/>
  <c r="D26" i="22" s="1"/>
  <c r="S14" i="23" s="1"/>
  <c r="F25" i="22"/>
  <c r="G25" i="22" s="1"/>
  <c r="S13" i="24" s="1"/>
  <c r="C25" i="22"/>
  <c r="D25" i="22" s="1"/>
  <c r="S13" i="23" s="1"/>
  <c r="F24" i="22"/>
  <c r="G24" i="22" s="1"/>
  <c r="S12" i="24" s="1"/>
  <c r="C24" i="22"/>
  <c r="D24" i="22" s="1"/>
  <c r="S12" i="23" s="1"/>
  <c r="F23" i="22"/>
  <c r="G23" i="22" s="1"/>
  <c r="S11" i="24" s="1"/>
  <c r="C23" i="22"/>
  <c r="D23" i="22" s="1"/>
  <c r="S11" i="23" s="1"/>
  <c r="F22" i="22"/>
  <c r="G22" i="22" s="1"/>
  <c r="S10" i="24" s="1"/>
  <c r="C22" i="22"/>
  <c r="D22" i="22" s="1"/>
  <c r="S10" i="23" s="1"/>
  <c r="F21" i="22"/>
  <c r="G21" i="22" s="1"/>
  <c r="S9" i="24" s="1"/>
  <c r="C21" i="22"/>
  <c r="D21" i="22" s="1"/>
  <c r="S9" i="23" s="1"/>
  <c r="F20" i="22"/>
  <c r="G20" i="22" s="1"/>
  <c r="S8" i="24" s="1"/>
  <c r="C20" i="22"/>
  <c r="D20" i="22" s="1"/>
  <c r="S8" i="23" s="1"/>
  <c r="F19" i="22"/>
  <c r="G19" i="22" s="1"/>
  <c r="S7" i="24" s="1"/>
  <c r="C19" i="22"/>
  <c r="D19" i="22" s="1"/>
  <c r="S7" i="23" s="1"/>
  <c r="F18" i="22"/>
  <c r="G18" i="22" s="1"/>
  <c r="S6" i="24" s="1"/>
  <c r="C18" i="22"/>
  <c r="D18" i="22" s="1"/>
  <c r="S6" i="23" s="1"/>
  <c r="G17" i="22"/>
  <c r="S5" i="24" s="1"/>
  <c r="F17" i="22"/>
  <c r="C17" i="22"/>
  <c r="D17" i="22" s="1"/>
  <c r="S5" i="23" s="1"/>
  <c r="F16" i="22"/>
  <c r="G16" i="22" s="1"/>
  <c r="S4" i="24" s="1"/>
  <c r="C16" i="22"/>
  <c r="D16" i="22" s="1"/>
  <c r="S4" i="23" s="1"/>
  <c r="F15" i="22"/>
  <c r="G15" i="22" s="1"/>
  <c r="S3" i="24" s="1"/>
  <c r="C15" i="22"/>
  <c r="D15" i="22" s="1"/>
  <c r="S3" i="23" s="1"/>
  <c r="F14" i="22"/>
  <c r="G14" i="22" s="1"/>
  <c r="S2" i="24" s="1"/>
  <c r="C14" i="22"/>
  <c r="D14" i="22" s="1"/>
  <c r="S2" i="23" s="1"/>
  <c r="F37" i="21"/>
  <c r="G37" i="21" s="1"/>
  <c r="R25" i="24" s="1"/>
  <c r="C37" i="21"/>
  <c r="D37" i="21" s="1"/>
  <c r="R25" i="23" s="1"/>
  <c r="F36" i="21"/>
  <c r="G36" i="21" s="1"/>
  <c r="R24" i="24" s="1"/>
  <c r="C36" i="21"/>
  <c r="D36" i="21" s="1"/>
  <c r="R24" i="23" s="1"/>
  <c r="F35" i="21"/>
  <c r="G35" i="21" s="1"/>
  <c r="R23" i="24" s="1"/>
  <c r="C35" i="21"/>
  <c r="D35" i="21" s="1"/>
  <c r="R23" i="23" s="1"/>
  <c r="F34" i="21"/>
  <c r="G34" i="21" s="1"/>
  <c r="R22" i="24" s="1"/>
  <c r="C34" i="21"/>
  <c r="D34" i="21" s="1"/>
  <c r="R22" i="23" s="1"/>
  <c r="F33" i="21"/>
  <c r="G33" i="21" s="1"/>
  <c r="R21" i="24" s="1"/>
  <c r="C33" i="21"/>
  <c r="D33" i="21" s="1"/>
  <c r="R21" i="23" s="1"/>
  <c r="F32" i="21"/>
  <c r="G32" i="21" s="1"/>
  <c r="R20" i="24" s="1"/>
  <c r="C32" i="21"/>
  <c r="D32" i="21" s="1"/>
  <c r="R20" i="23" s="1"/>
  <c r="F31" i="21"/>
  <c r="G31" i="21" s="1"/>
  <c r="R19" i="24" s="1"/>
  <c r="C31" i="21"/>
  <c r="D31" i="21" s="1"/>
  <c r="R19" i="23" s="1"/>
  <c r="F30" i="21"/>
  <c r="G30" i="21" s="1"/>
  <c r="R18" i="24" s="1"/>
  <c r="C30" i="21"/>
  <c r="D30" i="21" s="1"/>
  <c r="R18" i="23" s="1"/>
  <c r="G29" i="21"/>
  <c r="R17" i="24" s="1"/>
  <c r="F29" i="21"/>
  <c r="C29" i="21"/>
  <c r="D29" i="21" s="1"/>
  <c r="R17" i="23" s="1"/>
  <c r="F28" i="21"/>
  <c r="G28" i="21" s="1"/>
  <c r="R16" i="24" s="1"/>
  <c r="C28" i="21"/>
  <c r="D28" i="21" s="1"/>
  <c r="R16" i="23" s="1"/>
  <c r="F27" i="21"/>
  <c r="G27" i="21" s="1"/>
  <c r="R15" i="24" s="1"/>
  <c r="C27" i="21"/>
  <c r="D27" i="21" s="1"/>
  <c r="R15" i="23" s="1"/>
  <c r="F26" i="21"/>
  <c r="G26" i="21" s="1"/>
  <c r="R14" i="24" s="1"/>
  <c r="C26" i="21"/>
  <c r="D26" i="21" s="1"/>
  <c r="R14" i="23" s="1"/>
  <c r="F25" i="21"/>
  <c r="G25" i="21" s="1"/>
  <c r="R13" i="24" s="1"/>
  <c r="D25" i="21"/>
  <c r="R13" i="23" s="1"/>
  <c r="C25" i="21"/>
  <c r="F24" i="21"/>
  <c r="G24" i="21" s="1"/>
  <c r="R12" i="24" s="1"/>
  <c r="C24" i="21"/>
  <c r="D24" i="21" s="1"/>
  <c r="R12" i="23" s="1"/>
  <c r="G23" i="21"/>
  <c r="R11" i="24" s="1"/>
  <c r="F23" i="21"/>
  <c r="C23" i="21"/>
  <c r="D23" i="21" s="1"/>
  <c r="R11" i="23" s="1"/>
  <c r="F22" i="21"/>
  <c r="G22" i="21" s="1"/>
  <c r="R10" i="24" s="1"/>
  <c r="C22" i="21"/>
  <c r="D22" i="21" s="1"/>
  <c r="R10" i="23" s="1"/>
  <c r="F21" i="21"/>
  <c r="G21" i="21" s="1"/>
  <c r="R9" i="24" s="1"/>
  <c r="C21" i="21"/>
  <c r="D21" i="21" s="1"/>
  <c r="R9" i="23" s="1"/>
  <c r="F20" i="21"/>
  <c r="G20" i="21" s="1"/>
  <c r="R8" i="24" s="1"/>
  <c r="C20" i="21"/>
  <c r="D20" i="21" s="1"/>
  <c r="R8" i="23" s="1"/>
  <c r="F19" i="21"/>
  <c r="G19" i="21" s="1"/>
  <c r="R7" i="24" s="1"/>
  <c r="C19" i="21"/>
  <c r="D19" i="21" s="1"/>
  <c r="R7" i="23" s="1"/>
  <c r="F18" i="21"/>
  <c r="G18" i="21" s="1"/>
  <c r="R6" i="24" s="1"/>
  <c r="C18" i="21"/>
  <c r="D18" i="21" s="1"/>
  <c r="R6" i="23" s="1"/>
  <c r="F17" i="21"/>
  <c r="G17" i="21" s="1"/>
  <c r="R5" i="24" s="1"/>
  <c r="C17" i="21"/>
  <c r="D17" i="21" s="1"/>
  <c r="R5" i="23" s="1"/>
  <c r="F16" i="21"/>
  <c r="G16" i="21" s="1"/>
  <c r="R4" i="24" s="1"/>
  <c r="D16" i="21"/>
  <c r="R4" i="23" s="1"/>
  <c r="C16" i="21"/>
  <c r="F15" i="21"/>
  <c r="G15" i="21" s="1"/>
  <c r="R3" i="24" s="1"/>
  <c r="C15" i="21"/>
  <c r="D15" i="21" s="1"/>
  <c r="R3" i="23" s="1"/>
  <c r="F14" i="21"/>
  <c r="G14" i="21" s="1"/>
  <c r="R2" i="24" s="1"/>
  <c r="C14" i="21"/>
  <c r="D14" i="21" s="1"/>
  <c r="R2" i="23" s="1"/>
  <c r="F37" i="20"/>
  <c r="G37" i="20" s="1"/>
  <c r="Q25" i="24" s="1"/>
  <c r="D37" i="20"/>
  <c r="Q25" i="23" s="1"/>
  <c r="C37" i="20"/>
  <c r="F36" i="20"/>
  <c r="G36" i="20" s="1"/>
  <c r="Q24" i="24" s="1"/>
  <c r="C36" i="20"/>
  <c r="D36" i="20" s="1"/>
  <c r="Q24" i="23" s="1"/>
  <c r="F35" i="20"/>
  <c r="G35" i="20" s="1"/>
  <c r="Q23" i="24" s="1"/>
  <c r="C35" i="20"/>
  <c r="D35" i="20" s="1"/>
  <c r="Q23" i="23" s="1"/>
  <c r="F34" i="20"/>
  <c r="G34" i="20" s="1"/>
  <c r="Q22" i="24" s="1"/>
  <c r="C34" i="20"/>
  <c r="D34" i="20" s="1"/>
  <c r="Q22" i="23" s="1"/>
  <c r="F33" i="20"/>
  <c r="G33" i="20" s="1"/>
  <c r="Q21" i="24" s="1"/>
  <c r="C33" i="20"/>
  <c r="D33" i="20" s="1"/>
  <c r="Q21" i="23" s="1"/>
  <c r="G32" i="20"/>
  <c r="Q20" i="24" s="1"/>
  <c r="F32" i="20"/>
  <c r="C32" i="20"/>
  <c r="D32" i="20" s="1"/>
  <c r="Q20" i="23" s="1"/>
  <c r="F31" i="20"/>
  <c r="G31" i="20" s="1"/>
  <c r="Q19" i="24" s="1"/>
  <c r="D31" i="20"/>
  <c r="Q19" i="23" s="1"/>
  <c r="C31" i="20"/>
  <c r="F30" i="20"/>
  <c r="G30" i="20" s="1"/>
  <c r="Q18" i="24" s="1"/>
  <c r="C30" i="20"/>
  <c r="D30" i="20" s="1"/>
  <c r="Q18" i="23" s="1"/>
  <c r="F29" i="20"/>
  <c r="G29" i="20" s="1"/>
  <c r="Q17" i="24" s="1"/>
  <c r="C29" i="20"/>
  <c r="D29" i="20" s="1"/>
  <c r="Q17" i="23" s="1"/>
  <c r="G28" i="20"/>
  <c r="Q16" i="24" s="1"/>
  <c r="F28" i="20"/>
  <c r="D28" i="20"/>
  <c r="Q16" i="23" s="1"/>
  <c r="C28" i="20"/>
  <c r="F27" i="20"/>
  <c r="G27" i="20" s="1"/>
  <c r="Q15" i="24" s="1"/>
  <c r="C27" i="20"/>
  <c r="D27" i="20" s="1"/>
  <c r="Q15" i="23" s="1"/>
  <c r="G26" i="20"/>
  <c r="Q14" i="24" s="1"/>
  <c r="F26" i="20"/>
  <c r="C26" i="20"/>
  <c r="D26" i="20" s="1"/>
  <c r="Q14" i="23" s="1"/>
  <c r="F25" i="20"/>
  <c r="G25" i="20" s="1"/>
  <c r="Q13" i="24" s="1"/>
  <c r="C25" i="20"/>
  <c r="D25" i="20" s="1"/>
  <c r="Q13" i="23" s="1"/>
  <c r="F24" i="20"/>
  <c r="G24" i="20" s="1"/>
  <c r="Q12" i="24" s="1"/>
  <c r="C24" i="20"/>
  <c r="D24" i="20" s="1"/>
  <c r="Q12" i="23" s="1"/>
  <c r="F23" i="20"/>
  <c r="G23" i="20" s="1"/>
  <c r="Q11" i="24" s="1"/>
  <c r="C23" i="20"/>
  <c r="D23" i="20" s="1"/>
  <c r="Q11" i="23" s="1"/>
  <c r="F22" i="20"/>
  <c r="G22" i="20" s="1"/>
  <c r="Q10" i="24" s="1"/>
  <c r="C22" i="20"/>
  <c r="D22" i="20" s="1"/>
  <c r="Q10" i="23" s="1"/>
  <c r="F21" i="20"/>
  <c r="G21" i="20" s="1"/>
  <c r="Q9" i="24" s="1"/>
  <c r="C21" i="20"/>
  <c r="D21" i="20" s="1"/>
  <c r="Q9" i="23" s="1"/>
  <c r="F20" i="20"/>
  <c r="G20" i="20" s="1"/>
  <c r="Q8" i="24" s="1"/>
  <c r="C20" i="20"/>
  <c r="D20" i="20" s="1"/>
  <c r="Q8" i="23" s="1"/>
  <c r="F19" i="20"/>
  <c r="G19" i="20" s="1"/>
  <c r="Q7" i="24" s="1"/>
  <c r="D19" i="20"/>
  <c r="Q7" i="23" s="1"/>
  <c r="C19" i="20"/>
  <c r="F18" i="20"/>
  <c r="G18" i="20" s="1"/>
  <c r="Q6" i="24" s="1"/>
  <c r="C18" i="20"/>
  <c r="D18" i="20" s="1"/>
  <c r="Q6" i="23" s="1"/>
  <c r="F17" i="20"/>
  <c r="G17" i="20" s="1"/>
  <c r="Q5" i="24" s="1"/>
  <c r="C17" i="20"/>
  <c r="D17" i="20" s="1"/>
  <c r="Q5" i="23" s="1"/>
  <c r="F16" i="20"/>
  <c r="G16" i="20" s="1"/>
  <c r="Q4" i="24" s="1"/>
  <c r="C16" i="20"/>
  <c r="D16" i="20" s="1"/>
  <c r="Q4" i="23" s="1"/>
  <c r="F15" i="20"/>
  <c r="G15" i="20" s="1"/>
  <c r="Q3" i="24" s="1"/>
  <c r="C15" i="20"/>
  <c r="D15" i="20" s="1"/>
  <c r="Q3" i="23" s="1"/>
  <c r="F14" i="20"/>
  <c r="G14" i="20" s="1"/>
  <c r="Q2" i="24" s="1"/>
  <c r="C14" i="20"/>
  <c r="D14" i="20" s="1"/>
  <c r="Q2" i="23" s="1"/>
  <c r="F37" i="19"/>
  <c r="G37" i="19" s="1"/>
  <c r="P25" i="24" s="1"/>
  <c r="C37" i="19"/>
  <c r="D37" i="19" s="1"/>
  <c r="P25" i="23" s="1"/>
  <c r="F36" i="19"/>
  <c r="G36" i="19" s="1"/>
  <c r="P24" i="24" s="1"/>
  <c r="C36" i="19"/>
  <c r="D36" i="19" s="1"/>
  <c r="P24" i="23" s="1"/>
  <c r="F35" i="19"/>
  <c r="G35" i="19" s="1"/>
  <c r="P23" i="24" s="1"/>
  <c r="C35" i="19"/>
  <c r="D35" i="19" s="1"/>
  <c r="P23" i="23" s="1"/>
  <c r="F34" i="19"/>
  <c r="G34" i="19" s="1"/>
  <c r="P22" i="24" s="1"/>
  <c r="D34" i="19"/>
  <c r="P22" i="23" s="1"/>
  <c r="C34" i="19"/>
  <c r="F33" i="19"/>
  <c r="G33" i="19" s="1"/>
  <c r="P21" i="24" s="1"/>
  <c r="C33" i="19"/>
  <c r="D33" i="19" s="1"/>
  <c r="P21" i="23" s="1"/>
  <c r="F32" i="19"/>
  <c r="G32" i="19" s="1"/>
  <c r="P20" i="24" s="1"/>
  <c r="C32" i="19"/>
  <c r="D32" i="19" s="1"/>
  <c r="P20" i="23" s="1"/>
  <c r="F31" i="19"/>
  <c r="G31" i="19" s="1"/>
  <c r="P19" i="24" s="1"/>
  <c r="C31" i="19"/>
  <c r="D31" i="19" s="1"/>
  <c r="P19" i="23" s="1"/>
  <c r="F30" i="19"/>
  <c r="G30" i="19" s="1"/>
  <c r="P18" i="24" s="1"/>
  <c r="C30" i="19"/>
  <c r="D30" i="19" s="1"/>
  <c r="P18" i="23" s="1"/>
  <c r="G29" i="19"/>
  <c r="P17" i="24" s="1"/>
  <c r="F29" i="19"/>
  <c r="C29" i="19"/>
  <c r="D29" i="19" s="1"/>
  <c r="P17" i="23" s="1"/>
  <c r="F28" i="19"/>
  <c r="G28" i="19" s="1"/>
  <c r="P16" i="24" s="1"/>
  <c r="C28" i="19"/>
  <c r="D28" i="19" s="1"/>
  <c r="P16" i="23" s="1"/>
  <c r="F27" i="19"/>
  <c r="G27" i="19" s="1"/>
  <c r="P15" i="24" s="1"/>
  <c r="C27" i="19"/>
  <c r="D27" i="19" s="1"/>
  <c r="P15" i="23" s="1"/>
  <c r="G26" i="19"/>
  <c r="P14" i="24" s="1"/>
  <c r="F26" i="19"/>
  <c r="C26" i="19"/>
  <c r="D26" i="19" s="1"/>
  <c r="P14" i="23" s="1"/>
  <c r="F25" i="19"/>
  <c r="G25" i="19" s="1"/>
  <c r="P13" i="24" s="1"/>
  <c r="C25" i="19"/>
  <c r="D25" i="19" s="1"/>
  <c r="P13" i="23" s="1"/>
  <c r="F24" i="19"/>
  <c r="G24" i="19" s="1"/>
  <c r="P12" i="24" s="1"/>
  <c r="C24" i="19"/>
  <c r="D24" i="19" s="1"/>
  <c r="P12" i="23" s="1"/>
  <c r="F23" i="19"/>
  <c r="G23" i="19" s="1"/>
  <c r="P11" i="24" s="1"/>
  <c r="C23" i="19"/>
  <c r="D23" i="19" s="1"/>
  <c r="P11" i="23" s="1"/>
  <c r="F22" i="19"/>
  <c r="G22" i="19" s="1"/>
  <c r="P10" i="24" s="1"/>
  <c r="C22" i="19"/>
  <c r="D22" i="19" s="1"/>
  <c r="P10" i="23" s="1"/>
  <c r="F21" i="19"/>
  <c r="G21" i="19" s="1"/>
  <c r="P9" i="24" s="1"/>
  <c r="C21" i="19"/>
  <c r="D21" i="19" s="1"/>
  <c r="P9" i="23" s="1"/>
  <c r="F20" i="19"/>
  <c r="G20" i="19" s="1"/>
  <c r="P8" i="24" s="1"/>
  <c r="C20" i="19"/>
  <c r="D20" i="19" s="1"/>
  <c r="P8" i="23" s="1"/>
  <c r="F19" i="19"/>
  <c r="G19" i="19" s="1"/>
  <c r="P7" i="24" s="1"/>
  <c r="C19" i="19"/>
  <c r="D19" i="19" s="1"/>
  <c r="P7" i="23" s="1"/>
  <c r="F18" i="19"/>
  <c r="G18" i="19" s="1"/>
  <c r="P6" i="24" s="1"/>
  <c r="C18" i="19"/>
  <c r="D18" i="19" s="1"/>
  <c r="P6" i="23" s="1"/>
  <c r="F17" i="19"/>
  <c r="G17" i="19" s="1"/>
  <c r="P5" i="24" s="1"/>
  <c r="C17" i="19"/>
  <c r="D17" i="19" s="1"/>
  <c r="P5" i="23" s="1"/>
  <c r="F16" i="19"/>
  <c r="G16" i="19" s="1"/>
  <c r="P4" i="24" s="1"/>
  <c r="C16" i="19"/>
  <c r="D16" i="19" s="1"/>
  <c r="P4" i="23" s="1"/>
  <c r="F15" i="19"/>
  <c r="G15" i="19" s="1"/>
  <c r="P3" i="24" s="1"/>
  <c r="C15" i="19"/>
  <c r="D15" i="19" s="1"/>
  <c r="P3" i="23" s="1"/>
  <c r="G14" i="19"/>
  <c r="P2" i="24" s="1"/>
  <c r="F14" i="19"/>
  <c r="C14" i="19"/>
  <c r="D14" i="19" s="1"/>
  <c r="P2" i="23" s="1"/>
  <c r="F37" i="18"/>
  <c r="G37" i="18" s="1"/>
  <c r="O25" i="24" s="1"/>
  <c r="C37" i="18"/>
  <c r="D37" i="18" s="1"/>
  <c r="O25" i="23" s="1"/>
  <c r="F36" i="18"/>
  <c r="G36" i="18" s="1"/>
  <c r="O24" i="24" s="1"/>
  <c r="C36" i="18"/>
  <c r="D36" i="18" s="1"/>
  <c r="O24" i="23" s="1"/>
  <c r="F35" i="18"/>
  <c r="G35" i="18" s="1"/>
  <c r="O23" i="24" s="1"/>
  <c r="C35" i="18"/>
  <c r="D35" i="18" s="1"/>
  <c r="O23" i="23" s="1"/>
  <c r="F34" i="18"/>
  <c r="G34" i="18" s="1"/>
  <c r="O22" i="24" s="1"/>
  <c r="C34" i="18"/>
  <c r="D34" i="18" s="1"/>
  <c r="O22" i="23" s="1"/>
  <c r="F33" i="18"/>
  <c r="G33" i="18" s="1"/>
  <c r="O21" i="24" s="1"/>
  <c r="C33" i="18"/>
  <c r="D33" i="18" s="1"/>
  <c r="O21" i="23" s="1"/>
  <c r="F32" i="18"/>
  <c r="G32" i="18" s="1"/>
  <c r="O20" i="24" s="1"/>
  <c r="C32" i="18"/>
  <c r="D32" i="18" s="1"/>
  <c r="O20" i="23" s="1"/>
  <c r="F31" i="18"/>
  <c r="G31" i="18" s="1"/>
  <c r="O19" i="24" s="1"/>
  <c r="C31" i="18"/>
  <c r="D31" i="18" s="1"/>
  <c r="O19" i="23" s="1"/>
  <c r="F30" i="18"/>
  <c r="G30" i="18" s="1"/>
  <c r="O18" i="24" s="1"/>
  <c r="C30" i="18"/>
  <c r="D30" i="18" s="1"/>
  <c r="O18" i="23" s="1"/>
  <c r="F29" i="18"/>
  <c r="G29" i="18" s="1"/>
  <c r="O17" i="24" s="1"/>
  <c r="C29" i="18"/>
  <c r="D29" i="18" s="1"/>
  <c r="O17" i="23" s="1"/>
  <c r="F28" i="18"/>
  <c r="G28" i="18" s="1"/>
  <c r="O16" i="24" s="1"/>
  <c r="C28" i="18"/>
  <c r="D28" i="18" s="1"/>
  <c r="O16" i="23" s="1"/>
  <c r="F27" i="18"/>
  <c r="G27" i="18" s="1"/>
  <c r="O15" i="24" s="1"/>
  <c r="C27" i="18"/>
  <c r="D27" i="18" s="1"/>
  <c r="O15" i="23" s="1"/>
  <c r="F26" i="18"/>
  <c r="G26" i="18" s="1"/>
  <c r="O14" i="24" s="1"/>
  <c r="C26" i="18"/>
  <c r="D26" i="18" s="1"/>
  <c r="O14" i="23" s="1"/>
  <c r="F25" i="18"/>
  <c r="G25" i="18" s="1"/>
  <c r="O13" i="24" s="1"/>
  <c r="C25" i="18"/>
  <c r="D25" i="18" s="1"/>
  <c r="O13" i="23" s="1"/>
  <c r="F24" i="18"/>
  <c r="G24" i="18" s="1"/>
  <c r="O12" i="24" s="1"/>
  <c r="C24" i="18"/>
  <c r="D24" i="18" s="1"/>
  <c r="O12" i="23" s="1"/>
  <c r="G23" i="18"/>
  <c r="O11" i="24" s="1"/>
  <c r="F23" i="18"/>
  <c r="C23" i="18"/>
  <c r="D23" i="18" s="1"/>
  <c r="O11" i="23" s="1"/>
  <c r="F22" i="18"/>
  <c r="G22" i="18" s="1"/>
  <c r="O10" i="24" s="1"/>
  <c r="C22" i="18"/>
  <c r="D22" i="18" s="1"/>
  <c r="O10" i="23" s="1"/>
  <c r="F21" i="18"/>
  <c r="G21" i="18" s="1"/>
  <c r="O9" i="24" s="1"/>
  <c r="C21" i="18"/>
  <c r="D21" i="18" s="1"/>
  <c r="O9" i="23" s="1"/>
  <c r="F20" i="18"/>
  <c r="G20" i="18" s="1"/>
  <c r="O8" i="24" s="1"/>
  <c r="C20" i="18"/>
  <c r="D20" i="18" s="1"/>
  <c r="O8" i="23" s="1"/>
  <c r="F19" i="18"/>
  <c r="G19" i="18" s="1"/>
  <c r="O7" i="24" s="1"/>
  <c r="C19" i="18"/>
  <c r="D19" i="18" s="1"/>
  <c r="O7" i="23" s="1"/>
  <c r="F18" i="18"/>
  <c r="G18" i="18" s="1"/>
  <c r="O6" i="24" s="1"/>
  <c r="C18" i="18"/>
  <c r="D18" i="18" s="1"/>
  <c r="O6" i="23" s="1"/>
  <c r="F17" i="18"/>
  <c r="G17" i="18" s="1"/>
  <c r="O5" i="24" s="1"/>
  <c r="C17" i="18"/>
  <c r="D17" i="18" s="1"/>
  <c r="O5" i="23" s="1"/>
  <c r="F16" i="18"/>
  <c r="G16" i="18" s="1"/>
  <c r="O4" i="24" s="1"/>
  <c r="C16" i="18"/>
  <c r="D16" i="18" s="1"/>
  <c r="O4" i="23" s="1"/>
  <c r="F15" i="18"/>
  <c r="G15" i="18" s="1"/>
  <c r="O3" i="24" s="1"/>
  <c r="C15" i="18"/>
  <c r="D15" i="18" s="1"/>
  <c r="O3" i="23" s="1"/>
  <c r="F14" i="18"/>
  <c r="G14" i="18" s="1"/>
  <c r="O2" i="24" s="1"/>
  <c r="C14" i="18"/>
  <c r="D14" i="18" s="1"/>
  <c r="O2" i="23" s="1"/>
  <c r="F37" i="17"/>
  <c r="G37" i="17" s="1"/>
  <c r="N25" i="24" s="1"/>
  <c r="C37" i="17"/>
  <c r="D37" i="17" s="1"/>
  <c r="N25" i="23" s="1"/>
  <c r="F36" i="17"/>
  <c r="G36" i="17" s="1"/>
  <c r="N24" i="24" s="1"/>
  <c r="C36" i="17"/>
  <c r="D36" i="17" s="1"/>
  <c r="N24" i="23" s="1"/>
  <c r="G35" i="17"/>
  <c r="N23" i="24" s="1"/>
  <c r="F35" i="17"/>
  <c r="C35" i="17"/>
  <c r="D35" i="17" s="1"/>
  <c r="N23" i="23" s="1"/>
  <c r="F34" i="17"/>
  <c r="G34" i="17" s="1"/>
  <c r="N22" i="24" s="1"/>
  <c r="C34" i="17"/>
  <c r="D34" i="17" s="1"/>
  <c r="N22" i="23" s="1"/>
  <c r="F33" i="17"/>
  <c r="G33" i="17" s="1"/>
  <c r="N21" i="24" s="1"/>
  <c r="C33" i="17"/>
  <c r="D33" i="17" s="1"/>
  <c r="N21" i="23" s="1"/>
  <c r="F32" i="17"/>
  <c r="G32" i="17" s="1"/>
  <c r="N20" i="24" s="1"/>
  <c r="C32" i="17"/>
  <c r="D32" i="17" s="1"/>
  <c r="N20" i="23" s="1"/>
  <c r="F31" i="17"/>
  <c r="G31" i="17" s="1"/>
  <c r="N19" i="24" s="1"/>
  <c r="D31" i="17"/>
  <c r="N19" i="23" s="1"/>
  <c r="C31" i="17"/>
  <c r="F30" i="17"/>
  <c r="G30" i="17" s="1"/>
  <c r="N18" i="24" s="1"/>
  <c r="C30" i="17"/>
  <c r="D30" i="17" s="1"/>
  <c r="N18" i="23" s="1"/>
  <c r="F29" i="17"/>
  <c r="G29" i="17" s="1"/>
  <c r="N17" i="24" s="1"/>
  <c r="C29" i="17"/>
  <c r="D29" i="17" s="1"/>
  <c r="N17" i="23" s="1"/>
  <c r="F28" i="17"/>
  <c r="G28" i="17" s="1"/>
  <c r="N16" i="24" s="1"/>
  <c r="C28" i="17"/>
  <c r="D28" i="17" s="1"/>
  <c r="N16" i="23" s="1"/>
  <c r="F27" i="17"/>
  <c r="G27" i="17" s="1"/>
  <c r="N15" i="24" s="1"/>
  <c r="C27" i="17"/>
  <c r="D27" i="17" s="1"/>
  <c r="N15" i="23" s="1"/>
  <c r="F26" i="17"/>
  <c r="G26" i="17" s="1"/>
  <c r="N14" i="24" s="1"/>
  <c r="C26" i="17"/>
  <c r="D26" i="17" s="1"/>
  <c r="N14" i="23" s="1"/>
  <c r="F25" i="17"/>
  <c r="G25" i="17" s="1"/>
  <c r="N13" i="24" s="1"/>
  <c r="C25" i="17"/>
  <c r="D25" i="17" s="1"/>
  <c r="N13" i="23" s="1"/>
  <c r="F24" i="17"/>
  <c r="G24" i="17" s="1"/>
  <c r="N12" i="24" s="1"/>
  <c r="C24" i="17"/>
  <c r="D24" i="17" s="1"/>
  <c r="N12" i="23" s="1"/>
  <c r="F23" i="17"/>
  <c r="G23" i="17" s="1"/>
  <c r="N11" i="24" s="1"/>
  <c r="C23" i="17"/>
  <c r="D23" i="17" s="1"/>
  <c r="N11" i="23" s="1"/>
  <c r="F22" i="17"/>
  <c r="G22" i="17" s="1"/>
  <c r="N10" i="24" s="1"/>
  <c r="C22" i="17"/>
  <c r="D22" i="17" s="1"/>
  <c r="N10" i="23" s="1"/>
  <c r="F21" i="17"/>
  <c r="G21" i="17" s="1"/>
  <c r="N9" i="24" s="1"/>
  <c r="C21" i="17"/>
  <c r="D21" i="17" s="1"/>
  <c r="N9" i="23" s="1"/>
  <c r="G20" i="17"/>
  <c r="N8" i="24" s="1"/>
  <c r="F20" i="17"/>
  <c r="C20" i="17"/>
  <c r="D20" i="17" s="1"/>
  <c r="N8" i="23" s="1"/>
  <c r="F19" i="17"/>
  <c r="G19" i="17" s="1"/>
  <c r="N7" i="24" s="1"/>
  <c r="C19" i="17"/>
  <c r="D19" i="17" s="1"/>
  <c r="N7" i="23" s="1"/>
  <c r="F18" i="17"/>
  <c r="G18" i="17" s="1"/>
  <c r="N6" i="24" s="1"/>
  <c r="C18" i="17"/>
  <c r="D18" i="17" s="1"/>
  <c r="N6" i="23" s="1"/>
  <c r="F17" i="17"/>
  <c r="G17" i="17" s="1"/>
  <c r="N5" i="24" s="1"/>
  <c r="C17" i="17"/>
  <c r="D17" i="17" s="1"/>
  <c r="N5" i="23" s="1"/>
  <c r="F16" i="17"/>
  <c r="G16" i="17" s="1"/>
  <c r="N4" i="24" s="1"/>
  <c r="C16" i="17"/>
  <c r="D16" i="17" s="1"/>
  <c r="N4" i="23" s="1"/>
  <c r="F15" i="17"/>
  <c r="G15" i="17" s="1"/>
  <c r="N3" i="24" s="1"/>
  <c r="C15" i="17"/>
  <c r="D15" i="17" s="1"/>
  <c r="N3" i="23" s="1"/>
  <c r="F14" i="17"/>
  <c r="G14" i="17" s="1"/>
  <c r="N2" i="24" s="1"/>
  <c r="C14" i="17"/>
  <c r="D14" i="17" s="1"/>
  <c r="N2" i="23" s="1"/>
  <c r="F37" i="16"/>
  <c r="G37" i="16" s="1"/>
  <c r="M25" i="24" s="1"/>
  <c r="C37" i="16"/>
  <c r="D37" i="16" s="1"/>
  <c r="M25" i="23" s="1"/>
  <c r="F36" i="16"/>
  <c r="G36" i="16" s="1"/>
  <c r="M24" i="24" s="1"/>
  <c r="C36" i="16"/>
  <c r="D36" i="16" s="1"/>
  <c r="M24" i="23" s="1"/>
  <c r="F35" i="16"/>
  <c r="G35" i="16" s="1"/>
  <c r="M23" i="24" s="1"/>
  <c r="C35" i="16"/>
  <c r="D35" i="16" s="1"/>
  <c r="M23" i="23" s="1"/>
  <c r="F34" i="16"/>
  <c r="G34" i="16" s="1"/>
  <c r="M22" i="24" s="1"/>
  <c r="C34" i="16"/>
  <c r="D34" i="16" s="1"/>
  <c r="M22" i="23" s="1"/>
  <c r="F33" i="16"/>
  <c r="G33" i="16" s="1"/>
  <c r="M21" i="24" s="1"/>
  <c r="C33" i="16"/>
  <c r="D33" i="16" s="1"/>
  <c r="M21" i="23" s="1"/>
  <c r="F32" i="16"/>
  <c r="G32" i="16" s="1"/>
  <c r="M20" i="24" s="1"/>
  <c r="C32" i="16"/>
  <c r="D32" i="16" s="1"/>
  <c r="M20" i="23" s="1"/>
  <c r="F31" i="16"/>
  <c r="G31" i="16" s="1"/>
  <c r="M19" i="24" s="1"/>
  <c r="C31" i="16"/>
  <c r="D31" i="16" s="1"/>
  <c r="M19" i="23" s="1"/>
  <c r="F30" i="16"/>
  <c r="G30" i="16" s="1"/>
  <c r="M18" i="24" s="1"/>
  <c r="C30" i="16"/>
  <c r="D30" i="16" s="1"/>
  <c r="M18" i="23" s="1"/>
  <c r="G29" i="16"/>
  <c r="M17" i="24" s="1"/>
  <c r="F29" i="16"/>
  <c r="C29" i="16"/>
  <c r="D29" i="16" s="1"/>
  <c r="M17" i="23" s="1"/>
  <c r="F28" i="16"/>
  <c r="G28" i="16" s="1"/>
  <c r="M16" i="24" s="1"/>
  <c r="C28" i="16"/>
  <c r="D28" i="16" s="1"/>
  <c r="M16" i="23" s="1"/>
  <c r="F27" i="16"/>
  <c r="G27" i="16" s="1"/>
  <c r="M15" i="24" s="1"/>
  <c r="C27" i="16"/>
  <c r="D27" i="16" s="1"/>
  <c r="M15" i="23" s="1"/>
  <c r="F26" i="16"/>
  <c r="G26" i="16" s="1"/>
  <c r="M14" i="24" s="1"/>
  <c r="C26" i="16"/>
  <c r="D26" i="16" s="1"/>
  <c r="M14" i="23" s="1"/>
  <c r="F25" i="16"/>
  <c r="G25" i="16" s="1"/>
  <c r="M13" i="24" s="1"/>
  <c r="C25" i="16"/>
  <c r="D25" i="16" s="1"/>
  <c r="M13" i="23" s="1"/>
  <c r="F24" i="16"/>
  <c r="G24" i="16" s="1"/>
  <c r="M12" i="24" s="1"/>
  <c r="C24" i="16"/>
  <c r="D24" i="16" s="1"/>
  <c r="M12" i="23" s="1"/>
  <c r="F23" i="16"/>
  <c r="G23" i="16" s="1"/>
  <c r="M11" i="24" s="1"/>
  <c r="C23" i="16"/>
  <c r="D23" i="16" s="1"/>
  <c r="M11" i="23" s="1"/>
  <c r="F22" i="16"/>
  <c r="G22" i="16" s="1"/>
  <c r="M10" i="24" s="1"/>
  <c r="C22" i="16"/>
  <c r="D22" i="16" s="1"/>
  <c r="M10" i="23" s="1"/>
  <c r="F21" i="16"/>
  <c r="G21" i="16" s="1"/>
  <c r="M9" i="24" s="1"/>
  <c r="C21" i="16"/>
  <c r="D21" i="16" s="1"/>
  <c r="M9" i="23" s="1"/>
  <c r="F20" i="16"/>
  <c r="G20" i="16" s="1"/>
  <c r="M8" i="24" s="1"/>
  <c r="C20" i="16"/>
  <c r="D20" i="16" s="1"/>
  <c r="M8" i="23" s="1"/>
  <c r="F19" i="16"/>
  <c r="G19" i="16" s="1"/>
  <c r="M7" i="24" s="1"/>
  <c r="C19" i="16"/>
  <c r="D19" i="16" s="1"/>
  <c r="M7" i="23" s="1"/>
  <c r="F18" i="16"/>
  <c r="G18" i="16" s="1"/>
  <c r="M6" i="24" s="1"/>
  <c r="C18" i="16"/>
  <c r="D18" i="16" s="1"/>
  <c r="M6" i="23" s="1"/>
  <c r="F17" i="16"/>
  <c r="G17" i="16" s="1"/>
  <c r="M5" i="24" s="1"/>
  <c r="C17" i="16"/>
  <c r="D17" i="16" s="1"/>
  <c r="M5" i="23" s="1"/>
  <c r="F16" i="16"/>
  <c r="G16" i="16" s="1"/>
  <c r="M4" i="24" s="1"/>
  <c r="C16" i="16"/>
  <c r="D16" i="16" s="1"/>
  <c r="M4" i="23" s="1"/>
  <c r="F15" i="16"/>
  <c r="G15" i="16" s="1"/>
  <c r="M3" i="24" s="1"/>
  <c r="C15" i="16"/>
  <c r="D15" i="16" s="1"/>
  <c r="M3" i="23" s="1"/>
  <c r="F14" i="16"/>
  <c r="G14" i="16" s="1"/>
  <c r="M2" i="24" s="1"/>
  <c r="C14" i="16"/>
  <c r="D14" i="16" s="1"/>
  <c r="M2" i="23" s="1"/>
  <c r="F37" i="15"/>
  <c r="G37" i="15" s="1"/>
  <c r="L25" i="24" s="1"/>
  <c r="C37" i="15"/>
  <c r="D37" i="15" s="1"/>
  <c r="L25" i="23" s="1"/>
  <c r="F36" i="15"/>
  <c r="G36" i="15" s="1"/>
  <c r="L24" i="24" s="1"/>
  <c r="C36" i="15"/>
  <c r="D36" i="15" s="1"/>
  <c r="L24" i="23" s="1"/>
  <c r="F35" i="15"/>
  <c r="G35" i="15" s="1"/>
  <c r="L23" i="24" s="1"/>
  <c r="C35" i="15"/>
  <c r="D35" i="15" s="1"/>
  <c r="L23" i="23" s="1"/>
  <c r="F34" i="15"/>
  <c r="G34" i="15" s="1"/>
  <c r="L22" i="24" s="1"/>
  <c r="C34" i="15"/>
  <c r="D34" i="15" s="1"/>
  <c r="L22" i="23" s="1"/>
  <c r="F33" i="15"/>
  <c r="G33" i="15" s="1"/>
  <c r="L21" i="24" s="1"/>
  <c r="C33" i="15"/>
  <c r="D33" i="15" s="1"/>
  <c r="L21" i="23" s="1"/>
  <c r="F32" i="15"/>
  <c r="G32" i="15" s="1"/>
  <c r="L20" i="24" s="1"/>
  <c r="C32" i="15"/>
  <c r="D32" i="15" s="1"/>
  <c r="L20" i="23" s="1"/>
  <c r="F31" i="15"/>
  <c r="G31" i="15" s="1"/>
  <c r="L19" i="24" s="1"/>
  <c r="C31" i="15"/>
  <c r="D31" i="15" s="1"/>
  <c r="L19" i="23" s="1"/>
  <c r="F30" i="15"/>
  <c r="G30" i="15" s="1"/>
  <c r="L18" i="24" s="1"/>
  <c r="C30" i="15"/>
  <c r="D30" i="15" s="1"/>
  <c r="L18" i="23" s="1"/>
  <c r="F29" i="15"/>
  <c r="G29" i="15" s="1"/>
  <c r="L17" i="24" s="1"/>
  <c r="C29" i="15"/>
  <c r="D29" i="15" s="1"/>
  <c r="L17" i="23" s="1"/>
  <c r="F28" i="15"/>
  <c r="G28" i="15" s="1"/>
  <c r="L16" i="24" s="1"/>
  <c r="C28" i="15"/>
  <c r="D28" i="15" s="1"/>
  <c r="L16" i="23" s="1"/>
  <c r="F27" i="15"/>
  <c r="G27" i="15" s="1"/>
  <c r="L15" i="24" s="1"/>
  <c r="C27" i="15"/>
  <c r="D27" i="15" s="1"/>
  <c r="L15" i="23" s="1"/>
  <c r="F26" i="15"/>
  <c r="G26" i="15" s="1"/>
  <c r="L14" i="24" s="1"/>
  <c r="C26" i="15"/>
  <c r="D26" i="15" s="1"/>
  <c r="L14" i="23" s="1"/>
  <c r="F25" i="15"/>
  <c r="G25" i="15" s="1"/>
  <c r="L13" i="24" s="1"/>
  <c r="C25" i="15"/>
  <c r="D25" i="15" s="1"/>
  <c r="L13" i="23" s="1"/>
  <c r="F24" i="15"/>
  <c r="G24" i="15" s="1"/>
  <c r="L12" i="24" s="1"/>
  <c r="C24" i="15"/>
  <c r="D24" i="15" s="1"/>
  <c r="L12" i="23" s="1"/>
  <c r="F23" i="15"/>
  <c r="G23" i="15" s="1"/>
  <c r="L11" i="24" s="1"/>
  <c r="C23" i="15"/>
  <c r="D23" i="15" s="1"/>
  <c r="L11" i="23" s="1"/>
  <c r="F22" i="15"/>
  <c r="G22" i="15" s="1"/>
  <c r="L10" i="24" s="1"/>
  <c r="C22" i="15"/>
  <c r="D22" i="15" s="1"/>
  <c r="L10" i="23" s="1"/>
  <c r="F21" i="15"/>
  <c r="G21" i="15" s="1"/>
  <c r="L9" i="24" s="1"/>
  <c r="C21" i="15"/>
  <c r="D21" i="15" s="1"/>
  <c r="L9" i="23" s="1"/>
  <c r="F20" i="15"/>
  <c r="G20" i="15" s="1"/>
  <c r="L8" i="24" s="1"/>
  <c r="C20" i="15"/>
  <c r="D20" i="15" s="1"/>
  <c r="L8" i="23" s="1"/>
  <c r="F19" i="15"/>
  <c r="G19" i="15" s="1"/>
  <c r="L7" i="24" s="1"/>
  <c r="C19" i="15"/>
  <c r="D19" i="15" s="1"/>
  <c r="L7" i="23" s="1"/>
  <c r="F18" i="15"/>
  <c r="G18" i="15" s="1"/>
  <c r="L6" i="24" s="1"/>
  <c r="C18" i="15"/>
  <c r="D18" i="15" s="1"/>
  <c r="L6" i="23" s="1"/>
  <c r="F17" i="15"/>
  <c r="G17" i="15" s="1"/>
  <c r="L5" i="24" s="1"/>
  <c r="C17" i="15"/>
  <c r="D17" i="15" s="1"/>
  <c r="L5" i="23" s="1"/>
  <c r="F16" i="15"/>
  <c r="G16" i="15" s="1"/>
  <c r="L4" i="24" s="1"/>
  <c r="C16" i="15"/>
  <c r="D16" i="15" s="1"/>
  <c r="L4" i="23" s="1"/>
  <c r="F15" i="15"/>
  <c r="G15" i="15" s="1"/>
  <c r="L3" i="24" s="1"/>
  <c r="C15" i="15"/>
  <c r="D15" i="15" s="1"/>
  <c r="L3" i="23" s="1"/>
  <c r="F14" i="15"/>
  <c r="G14" i="15" s="1"/>
  <c r="L2" i="24" s="1"/>
  <c r="C14" i="15"/>
  <c r="D14" i="15" s="1"/>
  <c r="L2" i="23" s="1"/>
  <c r="F37" i="14"/>
  <c r="G37" i="14" s="1"/>
  <c r="K25" i="24" s="1"/>
  <c r="C37" i="14"/>
  <c r="D37" i="14" s="1"/>
  <c r="K25" i="23" s="1"/>
  <c r="F36" i="14"/>
  <c r="G36" i="14" s="1"/>
  <c r="K24" i="24" s="1"/>
  <c r="C36" i="14"/>
  <c r="D36" i="14" s="1"/>
  <c r="K24" i="23" s="1"/>
  <c r="F35" i="14"/>
  <c r="G35" i="14" s="1"/>
  <c r="K23" i="24" s="1"/>
  <c r="C35" i="14"/>
  <c r="D35" i="14" s="1"/>
  <c r="K23" i="23" s="1"/>
  <c r="F34" i="14"/>
  <c r="G34" i="14" s="1"/>
  <c r="K22" i="24" s="1"/>
  <c r="C34" i="14"/>
  <c r="D34" i="14" s="1"/>
  <c r="K22" i="23" s="1"/>
  <c r="F33" i="14"/>
  <c r="G33" i="14" s="1"/>
  <c r="K21" i="24" s="1"/>
  <c r="C33" i="14"/>
  <c r="D33" i="14" s="1"/>
  <c r="K21" i="23" s="1"/>
  <c r="F32" i="14"/>
  <c r="G32" i="14" s="1"/>
  <c r="K20" i="24" s="1"/>
  <c r="C32" i="14"/>
  <c r="D32" i="14" s="1"/>
  <c r="K20" i="23" s="1"/>
  <c r="F31" i="14"/>
  <c r="G31" i="14" s="1"/>
  <c r="K19" i="24" s="1"/>
  <c r="C31" i="14"/>
  <c r="D31" i="14" s="1"/>
  <c r="K19" i="23" s="1"/>
  <c r="F30" i="14"/>
  <c r="G30" i="14" s="1"/>
  <c r="K18" i="24" s="1"/>
  <c r="C30" i="14"/>
  <c r="D30" i="14" s="1"/>
  <c r="K18" i="23" s="1"/>
  <c r="F29" i="14"/>
  <c r="G29" i="14" s="1"/>
  <c r="K17" i="24" s="1"/>
  <c r="C29" i="14"/>
  <c r="D29" i="14" s="1"/>
  <c r="K17" i="23" s="1"/>
  <c r="F28" i="14"/>
  <c r="G28" i="14" s="1"/>
  <c r="K16" i="24" s="1"/>
  <c r="C28" i="14"/>
  <c r="D28" i="14" s="1"/>
  <c r="K16" i="23" s="1"/>
  <c r="F27" i="14"/>
  <c r="G27" i="14" s="1"/>
  <c r="K15" i="24" s="1"/>
  <c r="C27" i="14"/>
  <c r="D27" i="14" s="1"/>
  <c r="K15" i="23" s="1"/>
  <c r="F26" i="14"/>
  <c r="G26" i="14" s="1"/>
  <c r="K14" i="24" s="1"/>
  <c r="C26" i="14"/>
  <c r="D26" i="14" s="1"/>
  <c r="K14" i="23" s="1"/>
  <c r="F25" i="14"/>
  <c r="G25" i="14" s="1"/>
  <c r="K13" i="24" s="1"/>
  <c r="C25" i="14"/>
  <c r="D25" i="14" s="1"/>
  <c r="K13" i="23" s="1"/>
  <c r="F24" i="14"/>
  <c r="G24" i="14" s="1"/>
  <c r="K12" i="24" s="1"/>
  <c r="C24" i="14"/>
  <c r="D24" i="14" s="1"/>
  <c r="K12" i="23" s="1"/>
  <c r="F23" i="14"/>
  <c r="G23" i="14" s="1"/>
  <c r="K11" i="24" s="1"/>
  <c r="C23" i="14"/>
  <c r="D23" i="14" s="1"/>
  <c r="K11" i="23" s="1"/>
  <c r="F22" i="14"/>
  <c r="G22" i="14" s="1"/>
  <c r="K10" i="24" s="1"/>
  <c r="C22" i="14"/>
  <c r="D22" i="14" s="1"/>
  <c r="K10" i="23" s="1"/>
  <c r="F21" i="14"/>
  <c r="G21" i="14" s="1"/>
  <c r="K9" i="24" s="1"/>
  <c r="C21" i="14"/>
  <c r="D21" i="14" s="1"/>
  <c r="K9" i="23" s="1"/>
  <c r="F20" i="14"/>
  <c r="G20" i="14" s="1"/>
  <c r="K8" i="24" s="1"/>
  <c r="C20" i="14"/>
  <c r="D20" i="14" s="1"/>
  <c r="K8" i="23" s="1"/>
  <c r="F19" i="14"/>
  <c r="G19" i="14" s="1"/>
  <c r="K7" i="24" s="1"/>
  <c r="C19" i="14"/>
  <c r="D19" i="14" s="1"/>
  <c r="K7" i="23" s="1"/>
  <c r="F18" i="14"/>
  <c r="G18" i="14" s="1"/>
  <c r="K6" i="24" s="1"/>
  <c r="C18" i="14"/>
  <c r="D18" i="14" s="1"/>
  <c r="K6" i="23" s="1"/>
  <c r="F17" i="14"/>
  <c r="G17" i="14" s="1"/>
  <c r="K5" i="24" s="1"/>
  <c r="C17" i="14"/>
  <c r="D17" i="14" s="1"/>
  <c r="K5" i="23" s="1"/>
  <c r="F16" i="14"/>
  <c r="G16" i="14" s="1"/>
  <c r="K4" i="24" s="1"/>
  <c r="C16" i="14"/>
  <c r="D16" i="14" s="1"/>
  <c r="K4" i="23" s="1"/>
  <c r="F15" i="14"/>
  <c r="G15" i="14" s="1"/>
  <c r="K3" i="24" s="1"/>
  <c r="C15" i="14"/>
  <c r="D15" i="14" s="1"/>
  <c r="K3" i="23" s="1"/>
  <c r="F14" i="14"/>
  <c r="G14" i="14" s="1"/>
  <c r="K2" i="24" s="1"/>
  <c r="C14" i="14"/>
  <c r="D14" i="14" s="1"/>
  <c r="K2" i="23" s="1"/>
  <c r="F37" i="13"/>
  <c r="G37" i="13" s="1"/>
  <c r="J25" i="24" s="1"/>
  <c r="C37" i="13"/>
  <c r="D37" i="13" s="1"/>
  <c r="J25" i="23" s="1"/>
  <c r="F36" i="13"/>
  <c r="G36" i="13" s="1"/>
  <c r="J24" i="24" s="1"/>
  <c r="C36" i="13"/>
  <c r="D36" i="13" s="1"/>
  <c r="J24" i="23" s="1"/>
  <c r="G35" i="13"/>
  <c r="J23" i="24" s="1"/>
  <c r="F35" i="13"/>
  <c r="C35" i="13"/>
  <c r="D35" i="13" s="1"/>
  <c r="J23" i="23" s="1"/>
  <c r="F34" i="13"/>
  <c r="G34" i="13" s="1"/>
  <c r="J22" i="24" s="1"/>
  <c r="C34" i="13"/>
  <c r="D34" i="13" s="1"/>
  <c r="J22" i="23" s="1"/>
  <c r="F33" i="13"/>
  <c r="G33" i="13" s="1"/>
  <c r="J21" i="24" s="1"/>
  <c r="C33" i="13"/>
  <c r="D33" i="13" s="1"/>
  <c r="J21" i="23" s="1"/>
  <c r="F32" i="13"/>
  <c r="G32" i="13" s="1"/>
  <c r="J20" i="24" s="1"/>
  <c r="C32" i="13"/>
  <c r="D32" i="13" s="1"/>
  <c r="J20" i="23" s="1"/>
  <c r="F31" i="13"/>
  <c r="G31" i="13" s="1"/>
  <c r="J19" i="24" s="1"/>
  <c r="C31" i="13"/>
  <c r="D31" i="13" s="1"/>
  <c r="J19" i="23" s="1"/>
  <c r="F30" i="13"/>
  <c r="G30" i="13" s="1"/>
  <c r="J18" i="24" s="1"/>
  <c r="C30" i="13"/>
  <c r="D30" i="13" s="1"/>
  <c r="J18" i="23" s="1"/>
  <c r="F29" i="13"/>
  <c r="G29" i="13" s="1"/>
  <c r="J17" i="24" s="1"/>
  <c r="C29" i="13"/>
  <c r="D29" i="13" s="1"/>
  <c r="J17" i="23" s="1"/>
  <c r="F28" i="13"/>
  <c r="G28" i="13" s="1"/>
  <c r="J16" i="24" s="1"/>
  <c r="C28" i="13"/>
  <c r="D28" i="13" s="1"/>
  <c r="J16" i="23" s="1"/>
  <c r="F27" i="13"/>
  <c r="G27" i="13" s="1"/>
  <c r="J15" i="24" s="1"/>
  <c r="C27" i="13"/>
  <c r="D27" i="13" s="1"/>
  <c r="J15" i="23" s="1"/>
  <c r="F26" i="13"/>
  <c r="G26" i="13" s="1"/>
  <c r="J14" i="24" s="1"/>
  <c r="C26" i="13"/>
  <c r="D26" i="13" s="1"/>
  <c r="J14" i="23" s="1"/>
  <c r="F25" i="13"/>
  <c r="G25" i="13" s="1"/>
  <c r="J13" i="24" s="1"/>
  <c r="C25" i="13"/>
  <c r="D25" i="13" s="1"/>
  <c r="J13" i="23" s="1"/>
  <c r="F24" i="13"/>
  <c r="G24" i="13" s="1"/>
  <c r="J12" i="24" s="1"/>
  <c r="C24" i="13"/>
  <c r="D24" i="13" s="1"/>
  <c r="J12" i="23" s="1"/>
  <c r="F23" i="13"/>
  <c r="G23" i="13" s="1"/>
  <c r="J11" i="24" s="1"/>
  <c r="C23" i="13"/>
  <c r="D23" i="13" s="1"/>
  <c r="J11" i="23" s="1"/>
  <c r="F22" i="13"/>
  <c r="G22" i="13" s="1"/>
  <c r="J10" i="24" s="1"/>
  <c r="C22" i="13"/>
  <c r="D22" i="13" s="1"/>
  <c r="J10" i="23" s="1"/>
  <c r="F21" i="13"/>
  <c r="G21" i="13" s="1"/>
  <c r="J9" i="24" s="1"/>
  <c r="C21" i="13"/>
  <c r="D21" i="13" s="1"/>
  <c r="J9" i="23" s="1"/>
  <c r="F20" i="13"/>
  <c r="G20" i="13" s="1"/>
  <c r="J8" i="24" s="1"/>
  <c r="C20" i="13"/>
  <c r="D20" i="13" s="1"/>
  <c r="J8" i="23" s="1"/>
  <c r="F19" i="13"/>
  <c r="G19" i="13" s="1"/>
  <c r="J7" i="24" s="1"/>
  <c r="C19" i="13"/>
  <c r="D19" i="13" s="1"/>
  <c r="J7" i="23" s="1"/>
  <c r="F18" i="13"/>
  <c r="G18" i="13" s="1"/>
  <c r="J6" i="24" s="1"/>
  <c r="C18" i="13"/>
  <c r="D18" i="13" s="1"/>
  <c r="J6" i="23" s="1"/>
  <c r="F17" i="13"/>
  <c r="G17" i="13" s="1"/>
  <c r="J5" i="24" s="1"/>
  <c r="C17" i="13"/>
  <c r="D17" i="13" s="1"/>
  <c r="J5" i="23" s="1"/>
  <c r="F16" i="13"/>
  <c r="G16" i="13" s="1"/>
  <c r="J4" i="24" s="1"/>
  <c r="C16" i="13"/>
  <c r="D16" i="13" s="1"/>
  <c r="J4" i="23" s="1"/>
  <c r="F15" i="13"/>
  <c r="G15" i="13" s="1"/>
  <c r="J3" i="24" s="1"/>
  <c r="C15" i="13"/>
  <c r="D15" i="13" s="1"/>
  <c r="J3" i="23" s="1"/>
  <c r="F14" i="13"/>
  <c r="G14" i="13" s="1"/>
  <c r="J2" i="24" s="1"/>
  <c r="C14" i="13"/>
  <c r="D14" i="13" s="1"/>
  <c r="J2" i="23" s="1"/>
  <c r="F37" i="12"/>
  <c r="G37" i="12" s="1"/>
  <c r="I25" i="24" s="1"/>
  <c r="C37" i="12"/>
  <c r="D37" i="12" s="1"/>
  <c r="I25" i="23" s="1"/>
  <c r="F36" i="12"/>
  <c r="G36" i="12" s="1"/>
  <c r="I24" i="24" s="1"/>
  <c r="C36" i="12"/>
  <c r="D36" i="12" s="1"/>
  <c r="I24" i="23" s="1"/>
  <c r="F35" i="12"/>
  <c r="G35" i="12" s="1"/>
  <c r="I23" i="24" s="1"/>
  <c r="C35" i="12"/>
  <c r="D35" i="12" s="1"/>
  <c r="I23" i="23" s="1"/>
  <c r="F34" i="12"/>
  <c r="G34" i="12" s="1"/>
  <c r="I22" i="24" s="1"/>
  <c r="C34" i="12"/>
  <c r="D34" i="12" s="1"/>
  <c r="I22" i="23" s="1"/>
  <c r="F33" i="12"/>
  <c r="G33" i="12" s="1"/>
  <c r="I21" i="24" s="1"/>
  <c r="C33" i="12"/>
  <c r="D33" i="12" s="1"/>
  <c r="I21" i="23" s="1"/>
  <c r="F32" i="12"/>
  <c r="G32" i="12" s="1"/>
  <c r="I20" i="24" s="1"/>
  <c r="C32" i="12"/>
  <c r="D32" i="12" s="1"/>
  <c r="I20" i="23" s="1"/>
  <c r="F31" i="12"/>
  <c r="G31" i="12" s="1"/>
  <c r="I19" i="24" s="1"/>
  <c r="C31" i="12"/>
  <c r="D31" i="12" s="1"/>
  <c r="I19" i="23" s="1"/>
  <c r="F30" i="12"/>
  <c r="G30" i="12" s="1"/>
  <c r="I18" i="24" s="1"/>
  <c r="C30" i="12"/>
  <c r="D30" i="12" s="1"/>
  <c r="I18" i="23" s="1"/>
  <c r="F29" i="12"/>
  <c r="G29" i="12" s="1"/>
  <c r="I17" i="24" s="1"/>
  <c r="C29" i="12"/>
  <c r="D29" i="12" s="1"/>
  <c r="I17" i="23" s="1"/>
  <c r="F28" i="12"/>
  <c r="G28" i="12" s="1"/>
  <c r="I16" i="24" s="1"/>
  <c r="C28" i="12"/>
  <c r="D28" i="12" s="1"/>
  <c r="I16" i="23" s="1"/>
  <c r="F27" i="12"/>
  <c r="G27" i="12" s="1"/>
  <c r="I15" i="24" s="1"/>
  <c r="C27" i="12"/>
  <c r="D27" i="12" s="1"/>
  <c r="I15" i="23" s="1"/>
  <c r="F26" i="12"/>
  <c r="G26" i="12" s="1"/>
  <c r="I14" i="24" s="1"/>
  <c r="C26" i="12"/>
  <c r="D26" i="12" s="1"/>
  <c r="I14" i="23" s="1"/>
  <c r="F25" i="12"/>
  <c r="G25" i="12" s="1"/>
  <c r="I13" i="24" s="1"/>
  <c r="C25" i="12"/>
  <c r="D25" i="12" s="1"/>
  <c r="I13" i="23" s="1"/>
  <c r="F24" i="12"/>
  <c r="G24" i="12" s="1"/>
  <c r="I12" i="24" s="1"/>
  <c r="C24" i="12"/>
  <c r="D24" i="12" s="1"/>
  <c r="I12" i="23" s="1"/>
  <c r="F23" i="12"/>
  <c r="G23" i="12" s="1"/>
  <c r="I11" i="24" s="1"/>
  <c r="C23" i="12"/>
  <c r="D23" i="12" s="1"/>
  <c r="I11" i="23" s="1"/>
  <c r="F22" i="12"/>
  <c r="G22" i="12" s="1"/>
  <c r="I10" i="24" s="1"/>
  <c r="C22" i="12"/>
  <c r="D22" i="12" s="1"/>
  <c r="I10" i="23" s="1"/>
  <c r="F21" i="12"/>
  <c r="G21" i="12" s="1"/>
  <c r="I9" i="24" s="1"/>
  <c r="C21" i="12"/>
  <c r="D21" i="12" s="1"/>
  <c r="I9" i="23" s="1"/>
  <c r="F20" i="12"/>
  <c r="G20" i="12" s="1"/>
  <c r="I8" i="24" s="1"/>
  <c r="C20" i="12"/>
  <c r="D20" i="12" s="1"/>
  <c r="I8" i="23" s="1"/>
  <c r="F19" i="12"/>
  <c r="G19" i="12" s="1"/>
  <c r="I7" i="24" s="1"/>
  <c r="C19" i="12"/>
  <c r="D19" i="12" s="1"/>
  <c r="I7" i="23" s="1"/>
  <c r="F18" i="12"/>
  <c r="G18" i="12" s="1"/>
  <c r="I6" i="24" s="1"/>
  <c r="C18" i="12"/>
  <c r="D18" i="12" s="1"/>
  <c r="I6" i="23" s="1"/>
  <c r="F17" i="12"/>
  <c r="G17" i="12" s="1"/>
  <c r="I5" i="24" s="1"/>
  <c r="C17" i="12"/>
  <c r="D17" i="12" s="1"/>
  <c r="I5" i="23" s="1"/>
  <c r="F16" i="12"/>
  <c r="G16" i="12" s="1"/>
  <c r="I4" i="24" s="1"/>
  <c r="C16" i="12"/>
  <c r="D16" i="12" s="1"/>
  <c r="I4" i="23" s="1"/>
  <c r="F15" i="12"/>
  <c r="G15" i="12" s="1"/>
  <c r="I3" i="24" s="1"/>
  <c r="C15" i="12"/>
  <c r="D15" i="12" s="1"/>
  <c r="I3" i="23" s="1"/>
  <c r="F14" i="12"/>
  <c r="G14" i="12" s="1"/>
  <c r="I2" i="24" s="1"/>
  <c r="C14" i="12"/>
  <c r="D14" i="12" s="1"/>
  <c r="I2" i="23" s="1"/>
  <c r="F37" i="11"/>
  <c r="G37" i="11" s="1"/>
  <c r="H25" i="24" s="1"/>
  <c r="C37" i="11"/>
  <c r="D37" i="11" s="1"/>
  <c r="H25" i="23" s="1"/>
  <c r="F36" i="11"/>
  <c r="G36" i="11" s="1"/>
  <c r="H24" i="24" s="1"/>
  <c r="C36" i="11"/>
  <c r="D36" i="11" s="1"/>
  <c r="H24" i="23" s="1"/>
  <c r="F35" i="11"/>
  <c r="G35" i="11" s="1"/>
  <c r="H23" i="24" s="1"/>
  <c r="C35" i="11"/>
  <c r="D35" i="11" s="1"/>
  <c r="H23" i="23" s="1"/>
  <c r="F34" i="11"/>
  <c r="G34" i="11" s="1"/>
  <c r="H22" i="24" s="1"/>
  <c r="C34" i="11"/>
  <c r="D34" i="11" s="1"/>
  <c r="H22" i="23" s="1"/>
  <c r="F33" i="11"/>
  <c r="G33" i="11" s="1"/>
  <c r="H21" i="24" s="1"/>
  <c r="C33" i="11"/>
  <c r="D33" i="11" s="1"/>
  <c r="H21" i="23" s="1"/>
  <c r="F32" i="11"/>
  <c r="G32" i="11" s="1"/>
  <c r="H20" i="24" s="1"/>
  <c r="C32" i="11"/>
  <c r="D32" i="11" s="1"/>
  <c r="H20" i="23" s="1"/>
  <c r="F31" i="11"/>
  <c r="G31" i="11" s="1"/>
  <c r="H19" i="24" s="1"/>
  <c r="C31" i="11"/>
  <c r="D31" i="11" s="1"/>
  <c r="H19" i="23" s="1"/>
  <c r="F30" i="11"/>
  <c r="G30" i="11" s="1"/>
  <c r="H18" i="24" s="1"/>
  <c r="C30" i="11"/>
  <c r="D30" i="11" s="1"/>
  <c r="H18" i="23" s="1"/>
  <c r="G29" i="11"/>
  <c r="H17" i="24" s="1"/>
  <c r="F29" i="11"/>
  <c r="C29" i="11"/>
  <c r="D29" i="11" s="1"/>
  <c r="H17" i="23" s="1"/>
  <c r="F28" i="11"/>
  <c r="G28" i="11" s="1"/>
  <c r="H16" i="24" s="1"/>
  <c r="C28" i="11"/>
  <c r="D28" i="11" s="1"/>
  <c r="H16" i="23" s="1"/>
  <c r="F27" i="11"/>
  <c r="G27" i="11" s="1"/>
  <c r="H15" i="24" s="1"/>
  <c r="C27" i="11"/>
  <c r="D27" i="11" s="1"/>
  <c r="H15" i="23" s="1"/>
  <c r="F26" i="11"/>
  <c r="G26" i="11" s="1"/>
  <c r="H14" i="24" s="1"/>
  <c r="C26" i="11"/>
  <c r="D26" i="11" s="1"/>
  <c r="H14" i="23" s="1"/>
  <c r="F25" i="11"/>
  <c r="G25" i="11" s="1"/>
  <c r="H13" i="24" s="1"/>
  <c r="C25" i="11"/>
  <c r="D25" i="11" s="1"/>
  <c r="H13" i="23" s="1"/>
  <c r="F24" i="11"/>
  <c r="G24" i="11" s="1"/>
  <c r="H12" i="24" s="1"/>
  <c r="C24" i="11"/>
  <c r="D24" i="11" s="1"/>
  <c r="H12" i="23" s="1"/>
  <c r="G23" i="11"/>
  <c r="H11" i="24" s="1"/>
  <c r="F23" i="11"/>
  <c r="C23" i="11"/>
  <c r="D23" i="11" s="1"/>
  <c r="H11" i="23" s="1"/>
  <c r="F22" i="11"/>
  <c r="G22" i="11" s="1"/>
  <c r="H10" i="24" s="1"/>
  <c r="C22" i="11"/>
  <c r="D22" i="11" s="1"/>
  <c r="H10" i="23" s="1"/>
  <c r="F21" i="11"/>
  <c r="G21" i="11" s="1"/>
  <c r="H9" i="24" s="1"/>
  <c r="C21" i="11"/>
  <c r="D21" i="11" s="1"/>
  <c r="H9" i="23" s="1"/>
  <c r="F20" i="11"/>
  <c r="G20" i="11" s="1"/>
  <c r="H8" i="24" s="1"/>
  <c r="C20" i="11"/>
  <c r="D20" i="11" s="1"/>
  <c r="H8" i="23" s="1"/>
  <c r="F19" i="11"/>
  <c r="G19" i="11" s="1"/>
  <c r="H7" i="24" s="1"/>
  <c r="C19" i="11"/>
  <c r="D19" i="11" s="1"/>
  <c r="H7" i="23" s="1"/>
  <c r="F18" i="11"/>
  <c r="G18" i="11" s="1"/>
  <c r="H6" i="24" s="1"/>
  <c r="C18" i="11"/>
  <c r="D18" i="11" s="1"/>
  <c r="H6" i="23" s="1"/>
  <c r="F17" i="11"/>
  <c r="G17" i="11" s="1"/>
  <c r="H5" i="24" s="1"/>
  <c r="C17" i="11"/>
  <c r="D17" i="11" s="1"/>
  <c r="H5" i="23" s="1"/>
  <c r="F16" i="11"/>
  <c r="G16" i="11" s="1"/>
  <c r="H4" i="24" s="1"/>
  <c r="C16" i="11"/>
  <c r="D16" i="11" s="1"/>
  <c r="H4" i="23" s="1"/>
  <c r="F15" i="11"/>
  <c r="G15" i="11" s="1"/>
  <c r="H3" i="24" s="1"/>
  <c r="C15" i="11"/>
  <c r="D15" i="11" s="1"/>
  <c r="H3" i="23" s="1"/>
  <c r="F14" i="11"/>
  <c r="G14" i="11" s="1"/>
  <c r="H2" i="24" s="1"/>
  <c r="C14" i="11"/>
  <c r="D14" i="11" s="1"/>
  <c r="H2" i="23" s="1"/>
  <c r="F37" i="10"/>
  <c r="G37" i="10" s="1"/>
  <c r="G25" i="24" s="1"/>
  <c r="C37" i="10"/>
  <c r="D37" i="10" s="1"/>
  <c r="G25" i="23" s="1"/>
  <c r="F36" i="10"/>
  <c r="G36" i="10" s="1"/>
  <c r="G24" i="24" s="1"/>
  <c r="C36" i="10"/>
  <c r="D36" i="10" s="1"/>
  <c r="G24" i="23" s="1"/>
  <c r="F35" i="10"/>
  <c r="G35" i="10" s="1"/>
  <c r="G23" i="24" s="1"/>
  <c r="C35" i="10"/>
  <c r="D35" i="10" s="1"/>
  <c r="G23" i="23" s="1"/>
  <c r="F34" i="10"/>
  <c r="G34" i="10" s="1"/>
  <c r="G22" i="24" s="1"/>
  <c r="C34" i="10"/>
  <c r="D34" i="10" s="1"/>
  <c r="G22" i="23" s="1"/>
  <c r="F33" i="10"/>
  <c r="G33" i="10" s="1"/>
  <c r="G21" i="24" s="1"/>
  <c r="C33" i="10"/>
  <c r="D33" i="10" s="1"/>
  <c r="G21" i="23" s="1"/>
  <c r="F32" i="10"/>
  <c r="G32" i="10" s="1"/>
  <c r="G20" i="24" s="1"/>
  <c r="C32" i="10"/>
  <c r="D32" i="10" s="1"/>
  <c r="G20" i="23" s="1"/>
  <c r="F31" i="10"/>
  <c r="G31" i="10" s="1"/>
  <c r="G19" i="24" s="1"/>
  <c r="C31" i="10"/>
  <c r="D31" i="10" s="1"/>
  <c r="G19" i="23" s="1"/>
  <c r="F30" i="10"/>
  <c r="G30" i="10" s="1"/>
  <c r="G18" i="24" s="1"/>
  <c r="C30" i="10"/>
  <c r="D30" i="10" s="1"/>
  <c r="G18" i="23" s="1"/>
  <c r="F29" i="10"/>
  <c r="G29" i="10" s="1"/>
  <c r="G17" i="24" s="1"/>
  <c r="C29" i="10"/>
  <c r="D29" i="10" s="1"/>
  <c r="G17" i="23" s="1"/>
  <c r="F28" i="10"/>
  <c r="G28" i="10" s="1"/>
  <c r="G16" i="24" s="1"/>
  <c r="C28" i="10"/>
  <c r="D28" i="10" s="1"/>
  <c r="G16" i="23" s="1"/>
  <c r="F27" i="10"/>
  <c r="G27" i="10" s="1"/>
  <c r="G15" i="24" s="1"/>
  <c r="C27" i="10"/>
  <c r="D27" i="10" s="1"/>
  <c r="G15" i="23" s="1"/>
  <c r="F26" i="10"/>
  <c r="G26" i="10" s="1"/>
  <c r="G14" i="24" s="1"/>
  <c r="C26" i="10"/>
  <c r="D26" i="10" s="1"/>
  <c r="G14" i="23" s="1"/>
  <c r="F25" i="10"/>
  <c r="G25" i="10" s="1"/>
  <c r="G13" i="24" s="1"/>
  <c r="C25" i="10"/>
  <c r="D25" i="10" s="1"/>
  <c r="G13" i="23" s="1"/>
  <c r="F24" i="10"/>
  <c r="G24" i="10" s="1"/>
  <c r="G12" i="24" s="1"/>
  <c r="C24" i="10"/>
  <c r="D24" i="10" s="1"/>
  <c r="G12" i="23" s="1"/>
  <c r="F23" i="10"/>
  <c r="G23" i="10" s="1"/>
  <c r="G11" i="24" s="1"/>
  <c r="C23" i="10"/>
  <c r="D23" i="10" s="1"/>
  <c r="G11" i="23" s="1"/>
  <c r="F22" i="10"/>
  <c r="G22" i="10" s="1"/>
  <c r="G10" i="24" s="1"/>
  <c r="D22" i="10"/>
  <c r="G10" i="23" s="1"/>
  <c r="C22" i="10"/>
  <c r="F21" i="10"/>
  <c r="G21" i="10" s="1"/>
  <c r="G9" i="24" s="1"/>
  <c r="C21" i="10"/>
  <c r="D21" i="10" s="1"/>
  <c r="G9" i="23" s="1"/>
  <c r="F20" i="10"/>
  <c r="G20" i="10" s="1"/>
  <c r="G8" i="24" s="1"/>
  <c r="C20" i="10"/>
  <c r="D20" i="10" s="1"/>
  <c r="G8" i="23" s="1"/>
  <c r="F19" i="10"/>
  <c r="G19" i="10" s="1"/>
  <c r="G7" i="24" s="1"/>
  <c r="C19" i="10"/>
  <c r="D19" i="10" s="1"/>
  <c r="G7" i="23" s="1"/>
  <c r="F18" i="10"/>
  <c r="G18" i="10" s="1"/>
  <c r="G6" i="24" s="1"/>
  <c r="C18" i="10"/>
  <c r="D18" i="10" s="1"/>
  <c r="G6" i="23" s="1"/>
  <c r="F17" i="10"/>
  <c r="G17" i="10" s="1"/>
  <c r="G5" i="24" s="1"/>
  <c r="C17" i="10"/>
  <c r="D17" i="10" s="1"/>
  <c r="G5" i="23" s="1"/>
  <c r="F16" i="10"/>
  <c r="G16" i="10" s="1"/>
  <c r="G4" i="24" s="1"/>
  <c r="C16" i="10"/>
  <c r="D16" i="10" s="1"/>
  <c r="G4" i="23" s="1"/>
  <c r="F15" i="10"/>
  <c r="G15" i="10" s="1"/>
  <c r="G3" i="24" s="1"/>
  <c r="C15" i="10"/>
  <c r="D15" i="10" s="1"/>
  <c r="G3" i="23" s="1"/>
  <c r="F14" i="10"/>
  <c r="G14" i="10" s="1"/>
  <c r="G2" i="24" s="1"/>
  <c r="C14" i="10"/>
  <c r="D14" i="10" s="1"/>
  <c r="G2" i="23" s="1"/>
  <c r="F37" i="9"/>
  <c r="G37" i="9" s="1"/>
  <c r="F25" i="24" s="1"/>
  <c r="C37" i="9"/>
  <c r="D37" i="9" s="1"/>
  <c r="F25" i="23" s="1"/>
  <c r="F36" i="9"/>
  <c r="G36" i="9" s="1"/>
  <c r="F24" i="24" s="1"/>
  <c r="C36" i="9"/>
  <c r="D36" i="9" s="1"/>
  <c r="F24" i="23" s="1"/>
  <c r="G35" i="9"/>
  <c r="F23" i="24" s="1"/>
  <c r="F35" i="9"/>
  <c r="C35" i="9"/>
  <c r="D35" i="9" s="1"/>
  <c r="F23" i="23" s="1"/>
  <c r="F34" i="9"/>
  <c r="G34" i="9" s="1"/>
  <c r="F22" i="24" s="1"/>
  <c r="C34" i="9"/>
  <c r="D34" i="9" s="1"/>
  <c r="F22" i="23" s="1"/>
  <c r="F33" i="9"/>
  <c r="G33" i="9" s="1"/>
  <c r="F21" i="24" s="1"/>
  <c r="C33" i="9"/>
  <c r="D33" i="9" s="1"/>
  <c r="F21" i="23" s="1"/>
  <c r="F32" i="9"/>
  <c r="G32" i="9" s="1"/>
  <c r="F20" i="24" s="1"/>
  <c r="C32" i="9"/>
  <c r="D32" i="9" s="1"/>
  <c r="F20" i="23" s="1"/>
  <c r="F31" i="9"/>
  <c r="G31" i="9" s="1"/>
  <c r="F19" i="24" s="1"/>
  <c r="C31" i="9"/>
  <c r="D31" i="9" s="1"/>
  <c r="F19" i="23" s="1"/>
  <c r="F30" i="9"/>
  <c r="G30" i="9" s="1"/>
  <c r="F18" i="24" s="1"/>
  <c r="C30" i="9"/>
  <c r="D30" i="9" s="1"/>
  <c r="F18" i="23" s="1"/>
  <c r="F29" i="9"/>
  <c r="G29" i="9" s="1"/>
  <c r="F17" i="24" s="1"/>
  <c r="C29" i="9"/>
  <c r="D29" i="9" s="1"/>
  <c r="F17" i="23" s="1"/>
  <c r="F28" i="9"/>
  <c r="G28" i="9" s="1"/>
  <c r="F16" i="24" s="1"/>
  <c r="C28" i="9"/>
  <c r="D28" i="9" s="1"/>
  <c r="F16" i="23" s="1"/>
  <c r="F27" i="9"/>
  <c r="G27" i="9" s="1"/>
  <c r="F15" i="24" s="1"/>
  <c r="C27" i="9"/>
  <c r="D27" i="9" s="1"/>
  <c r="F15" i="23" s="1"/>
  <c r="F26" i="9"/>
  <c r="G26" i="9" s="1"/>
  <c r="F14" i="24" s="1"/>
  <c r="C26" i="9"/>
  <c r="D26" i="9" s="1"/>
  <c r="F14" i="23" s="1"/>
  <c r="F25" i="9"/>
  <c r="G25" i="9" s="1"/>
  <c r="F13" i="24" s="1"/>
  <c r="C25" i="9"/>
  <c r="D25" i="9" s="1"/>
  <c r="F13" i="23" s="1"/>
  <c r="F24" i="9"/>
  <c r="G24" i="9" s="1"/>
  <c r="F12" i="24" s="1"/>
  <c r="C24" i="9"/>
  <c r="D24" i="9" s="1"/>
  <c r="F12" i="23" s="1"/>
  <c r="F23" i="9"/>
  <c r="G23" i="9" s="1"/>
  <c r="F11" i="24" s="1"/>
  <c r="C23" i="9"/>
  <c r="D23" i="9" s="1"/>
  <c r="F11" i="23" s="1"/>
  <c r="F22" i="9"/>
  <c r="G22" i="9" s="1"/>
  <c r="F10" i="24" s="1"/>
  <c r="C22" i="9"/>
  <c r="D22" i="9" s="1"/>
  <c r="F10" i="23" s="1"/>
  <c r="F21" i="9"/>
  <c r="G21" i="9" s="1"/>
  <c r="F9" i="24" s="1"/>
  <c r="C21" i="9"/>
  <c r="D21" i="9" s="1"/>
  <c r="F9" i="23" s="1"/>
  <c r="F20" i="9"/>
  <c r="G20" i="9" s="1"/>
  <c r="F8" i="24" s="1"/>
  <c r="C20" i="9"/>
  <c r="D20" i="9" s="1"/>
  <c r="F8" i="23" s="1"/>
  <c r="F19" i="9"/>
  <c r="G19" i="9" s="1"/>
  <c r="F7" i="24" s="1"/>
  <c r="D19" i="9"/>
  <c r="F7" i="23" s="1"/>
  <c r="C19" i="9"/>
  <c r="F18" i="9"/>
  <c r="G18" i="9" s="1"/>
  <c r="F6" i="24" s="1"/>
  <c r="C18" i="9"/>
  <c r="D18" i="9" s="1"/>
  <c r="F6" i="23" s="1"/>
  <c r="F17" i="9"/>
  <c r="G17" i="9" s="1"/>
  <c r="F5" i="24" s="1"/>
  <c r="C17" i="9"/>
  <c r="D17" i="9" s="1"/>
  <c r="F5" i="23" s="1"/>
  <c r="F16" i="9"/>
  <c r="G16" i="9" s="1"/>
  <c r="F4" i="24" s="1"/>
  <c r="C16" i="9"/>
  <c r="D16" i="9" s="1"/>
  <c r="F4" i="23" s="1"/>
  <c r="F15" i="9"/>
  <c r="G15" i="9" s="1"/>
  <c r="F3" i="24" s="1"/>
  <c r="C15" i="9"/>
  <c r="D15" i="9" s="1"/>
  <c r="F3" i="23" s="1"/>
  <c r="F14" i="9"/>
  <c r="G14" i="9" s="1"/>
  <c r="F2" i="24" s="1"/>
  <c r="C14" i="9"/>
  <c r="D14" i="9" s="1"/>
  <c r="F2" i="23" s="1"/>
  <c r="F37" i="8"/>
  <c r="G37" i="8" s="1"/>
  <c r="E25" i="24" s="1"/>
  <c r="C37" i="8"/>
  <c r="D37" i="8" s="1"/>
  <c r="E25" i="23" s="1"/>
  <c r="F36" i="8"/>
  <c r="G36" i="8" s="1"/>
  <c r="E24" i="24" s="1"/>
  <c r="C36" i="8"/>
  <c r="D36" i="8" s="1"/>
  <c r="E24" i="23" s="1"/>
  <c r="F35" i="8"/>
  <c r="G35" i="8" s="1"/>
  <c r="E23" i="24" s="1"/>
  <c r="C35" i="8"/>
  <c r="D35" i="8" s="1"/>
  <c r="E23" i="23" s="1"/>
  <c r="F34" i="8"/>
  <c r="G34" i="8" s="1"/>
  <c r="E22" i="24" s="1"/>
  <c r="C34" i="8"/>
  <c r="D34" i="8" s="1"/>
  <c r="E22" i="23" s="1"/>
  <c r="F33" i="8"/>
  <c r="G33" i="8" s="1"/>
  <c r="E21" i="24" s="1"/>
  <c r="C33" i="8"/>
  <c r="D33" i="8" s="1"/>
  <c r="E21" i="23" s="1"/>
  <c r="F32" i="8"/>
  <c r="G32" i="8" s="1"/>
  <c r="E20" i="24" s="1"/>
  <c r="C32" i="8"/>
  <c r="D32" i="8" s="1"/>
  <c r="E20" i="23" s="1"/>
  <c r="F31" i="8"/>
  <c r="G31" i="8" s="1"/>
  <c r="E19" i="24" s="1"/>
  <c r="C31" i="8"/>
  <c r="D31" i="8" s="1"/>
  <c r="E19" i="23" s="1"/>
  <c r="F30" i="8"/>
  <c r="G30" i="8" s="1"/>
  <c r="E18" i="24" s="1"/>
  <c r="C30" i="8"/>
  <c r="D30" i="8" s="1"/>
  <c r="E18" i="23" s="1"/>
  <c r="G29" i="8"/>
  <c r="E17" i="24" s="1"/>
  <c r="F29" i="8"/>
  <c r="C29" i="8"/>
  <c r="D29" i="8" s="1"/>
  <c r="E17" i="23" s="1"/>
  <c r="F28" i="8"/>
  <c r="G28" i="8" s="1"/>
  <c r="E16" i="24" s="1"/>
  <c r="C28" i="8"/>
  <c r="D28" i="8" s="1"/>
  <c r="E16" i="23" s="1"/>
  <c r="F27" i="8"/>
  <c r="G27" i="8" s="1"/>
  <c r="E15" i="24" s="1"/>
  <c r="C27" i="8"/>
  <c r="D27" i="8" s="1"/>
  <c r="E15" i="23" s="1"/>
  <c r="F26" i="8"/>
  <c r="G26" i="8" s="1"/>
  <c r="E14" i="24" s="1"/>
  <c r="C26" i="8"/>
  <c r="D26" i="8" s="1"/>
  <c r="E14" i="23" s="1"/>
  <c r="F25" i="8"/>
  <c r="G25" i="8" s="1"/>
  <c r="E13" i="24" s="1"/>
  <c r="C25" i="8"/>
  <c r="D25" i="8" s="1"/>
  <c r="E13" i="23" s="1"/>
  <c r="F24" i="8"/>
  <c r="G24" i="8" s="1"/>
  <c r="E12" i="24" s="1"/>
  <c r="C24" i="8"/>
  <c r="D24" i="8" s="1"/>
  <c r="E12" i="23" s="1"/>
  <c r="F23" i="8"/>
  <c r="G23" i="8" s="1"/>
  <c r="E11" i="24" s="1"/>
  <c r="C23" i="8"/>
  <c r="D23" i="8" s="1"/>
  <c r="E11" i="23" s="1"/>
  <c r="F22" i="8"/>
  <c r="G22" i="8" s="1"/>
  <c r="E10" i="24" s="1"/>
  <c r="C22" i="8"/>
  <c r="D22" i="8" s="1"/>
  <c r="E10" i="23" s="1"/>
  <c r="F21" i="8"/>
  <c r="G21" i="8" s="1"/>
  <c r="E9" i="24" s="1"/>
  <c r="C21" i="8"/>
  <c r="D21" i="8" s="1"/>
  <c r="E9" i="23" s="1"/>
  <c r="F20" i="8"/>
  <c r="G20" i="8" s="1"/>
  <c r="E8" i="24" s="1"/>
  <c r="C20" i="8"/>
  <c r="D20" i="8" s="1"/>
  <c r="E8" i="23" s="1"/>
  <c r="F19" i="8"/>
  <c r="G19" i="8" s="1"/>
  <c r="E7" i="24" s="1"/>
  <c r="C19" i="8"/>
  <c r="D19" i="8" s="1"/>
  <c r="E7" i="23" s="1"/>
  <c r="F18" i="8"/>
  <c r="G18" i="8" s="1"/>
  <c r="E6" i="24" s="1"/>
  <c r="C18" i="8"/>
  <c r="D18" i="8" s="1"/>
  <c r="E6" i="23" s="1"/>
  <c r="F17" i="8"/>
  <c r="G17" i="8" s="1"/>
  <c r="E5" i="24" s="1"/>
  <c r="C17" i="8"/>
  <c r="D17" i="8" s="1"/>
  <c r="E5" i="23" s="1"/>
  <c r="F16" i="8"/>
  <c r="G16" i="8" s="1"/>
  <c r="E4" i="24" s="1"/>
  <c r="C16" i="8"/>
  <c r="D16" i="8" s="1"/>
  <c r="E4" i="23" s="1"/>
  <c r="F15" i="8"/>
  <c r="G15" i="8" s="1"/>
  <c r="E3" i="24" s="1"/>
  <c r="C15" i="8"/>
  <c r="D15" i="8" s="1"/>
  <c r="E3" i="23" s="1"/>
  <c r="F14" i="8"/>
  <c r="G14" i="8" s="1"/>
  <c r="E2" i="24" s="1"/>
  <c r="C14" i="8"/>
  <c r="D14" i="8" s="1"/>
  <c r="E2" i="23" s="1"/>
  <c r="F37" i="5"/>
  <c r="G37" i="5" s="1"/>
  <c r="D25" i="24" s="1"/>
  <c r="D37" i="5"/>
  <c r="D25" i="23" s="1"/>
  <c r="C37" i="5"/>
  <c r="F36" i="5"/>
  <c r="G36" i="5" s="1"/>
  <c r="D24" i="24" s="1"/>
  <c r="C36" i="5"/>
  <c r="D36" i="5" s="1"/>
  <c r="D24" i="23" s="1"/>
  <c r="F35" i="5"/>
  <c r="G35" i="5" s="1"/>
  <c r="D23" i="24" s="1"/>
  <c r="C35" i="5"/>
  <c r="D35" i="5" s="1"/>
  <c r="D23" i="23" s="1"/>
  <c r="F34" i="5"/>
  <c r="G34" i="5" s="1"/>
  <c r="D22" i="24" s="1"/>
  <c r="C34" i="5"/>
  <c r="D34" i="5" s="1"/>
  <c r="D22" i="23" s="1"/>
  <c r="F33" i="5"/>
  <c r="G33" i="5" s="1"/>
  <c r="D21" i="24" s="1"/>
  <c r="C33" i="5"/>
  <c r="D33" i="5" s="1"/>
  <c r="D21" i="23" s="1"/>
  <c r="F32" i="5"/>
  <c r="G32" i="5" s="1"/>
  <c r="D20" i="24" s="1"/>
  <c r="C32" i="5"/>
  <c r="D32" i="5" s="1"/>
  <c r="D20" i="23" s="1"/>
  <c r="F31" i="5"/>
  <c r="G31" i="5" s="1"/>
  <c r="D19" i="24" s="1"/>
  <c r="C31" i="5"/>
  <c r="D31" i="5" s="1"/>
  <c r="D19" i="23" s="1"/>
  <c r="F30" i="5"/>
  <c r="G30" i="5" s="1"/>
  <c r="D18" i="24" s="1"/>
  <c r="C30" i="5"/>
  <c r="D30" i="5" s="1"/>
  <c r="D18" i="23" s="1"/>
  <c r="F29" i="5"/>
  <c r="G29" i="5" s="1"/>
  <c r="D17" i="24" s="1"/>
  <c r="C29" i="5"/>
  <c r="D29" i="5" s="1"/>
  <c r="D17" i="23" s="1"/>
  <c r="F28" i="5"/>
  <c r="G28" i="5" s="1"/>
  <c r="D16" i="24" s="1"/>
  <c r="C28" i="5"/>
  <c r="D28" i="5" s="1"/>
  <c r="D16" i="23" s="1"/>
  <c r="F27" i="5"/>
  <c r="G27" i="5" s="1"/>
  <c r="D15" i="24" s="1"/>
  <c r="C27" i="5"/>
  <c r="D27" i="5" s="1"/>
  <c r="D15" i="23" s="1"/>
  <c r="F26" i="5"/>
  <c r="G26" i="5" s="1"/>
  <c r="D14" i="24" s="1"/>
  <c r="C26" i="5"/>
  <c r="D26" i="5" s="1"/>
  <c r="D14" i="23" s="1"/>
  <c r="F25" i="5"/>
  <c r="G25" i="5" s="1"/>
  <c r="D13" i="24" s="1"/>
  <c r="D25" i="5"/>
  <c r="D13" i="23" s="1"/>
  <c r="C25" i="5"/>
  <c r="F24" i="5"/>
  <c r="G24" i="5" s="1"/>
  <c r="D12" i="24" s="1"/>
  <c r="C24" i="5"/>
  <c r="D24" i="5" s="1"/>
  <c r="D12" i="23" s="1"/>
  <c r="F23" i="5"/>
  <c r="G23" i="5" s="1"/>
  <c r="D11" i="24" s="1"/>
  <c r="C23" i="5"/>
  <c r="D23" i="5" s="1"/>
  <c r="D11" i="23" s="1"/>
  <c r="F22" i="5"/>
  <c r="G22" i="5" s="1"/>
  <c r="D10" i="24" s="1"/>
  <c r="C22" i="5"/>
  <c r="D22" i="5" s="1"/>
  <c r="D10" i="23" s="1"/>
  <c r="F21" i="5"/>
  <c r="G21" i="5" s="1"/>
  <c r="D9" i="24" s="1"/>
  <c r="C21" i="5"/>
  <c r="D21" i="5" s="1"/>
  <c r="D9" i="23" s="1"/>
  <c r="F20" i="5"/>
  <c r="G20" i="5" s="1"/>
  <c r="D8" i="24" s="1"/>
  <c r="C20" i="5"/>
  <c r="D20" i="5" s="1"/>
  <c r="D8" i="23" s="1"/>
  <c r="F19" i="5"/>
  <c r="G19" i="5" s="1"/>
  <c r="D7" i="24" s="1"/>
  <c r="C19" i="5"/>
  <c r="D19" i="5" s="1"/>
  <c r="D7" i="23" s="1"/>
  <c r="F18" i="5"/>
  <c r="G18" i="5" s="1"/>
  <c r="D6" i="24" s="1"/>
  <c r="C18" i="5"/>
  <c r="D18" i="5" s="1"/>
  <c r="D6" i="23" s="1"/>
  <c r="F17" i="5"/>
  <c r="G17" i="5" s="1"/>
  <c r="D5" i="24" s="1"/>
  <c r="C17" i="5"/>
  <c r="D17" i="5" s="1"/>
  <c r="D5" i="23" s="1"/>
  <c r="F16" i="5"/>
  <c r="G16" i="5" s="1"/>
  <c r="D4" i="24" s="1"/>
  <c r="D16" i="5"/>
  <c r="D4" i="23" s="1"/>
  <c r="C16" i="5"/>
  <c r="F15" i="5"/>
  <c r="G15" i="5" s="1"/>
  <c r="D3" i="24" s="1"/>
  <c r="C15" i="5"/>
  <c r="D15" i="5" s="1"/>
  <c r="D3" i="23" s="1"/>
  <c r="F14" i="5"/>
  <c r="G14" i="5" s="1"/>
  <c r="D2" i="24" s="1"/>
  <c r="C14" i="5"/>
  <c r="D14" i="5" s="1"/>
  <c r="D2" i="23" s="1"/>
  <c r="F37" i="6"/>
  <c r="G37" i="6" s="1"/>
  <c r="C25" i="24" s="1"/>
  <c r="C37" i="6"/>
  <c r="D37" i="6" s="1"/>
  <c r="C25" i="23" s="1"/>
  <c r="F36" i="6"/>
  <c r="G36" i="6" s="1"/>
  <c r="C24" i="24" s="1"/>
  <c r="C36" i="6"/>
  <c r="D36" i="6" s="1"/>
  <c r="C24" i="23" s="1"/>
  <c r="F35" i="6"/>
  <c r="G35" i="6" s="1"/>
  <c r="C23" i="24" s="1"/>
  <c r="C35" i="6"/>
  <c r="D35" i="6" s="1"/>
  <c r="C23" i="23" s="1"/>
  <c r="F34" i="6"/>
  <c r="G34" i="6" s="1"/>
  <c r="C22" i="24" s="1"/>
  <c r="C34" i="6"/>
  <c r="D34" i="6" s="1"/>
  <c r="C22" i="23" s="1"/>
  <c r="F33" i="6"/>
  <c r="G33" i="6" s="1"/>
  <c r="C21" i="24" s="1"/>
  <c r="C33" i="6"/>
  <c r="D33" i="6" s="1"/>
  <c r="C21" i="23" s="1"/>
  <c r="F32" i="6"/>
  <c r="G32" i="6" s="1"/>
  <c r="C20" i="24" s="1"/>
  <c r="C32" i="6"/>
  <c r="D32" i="6" s="1"/>
  <c r="C20" i="23" s="1"/>
  <c r="F31" i="6"/>
  <c r="G31" i="6" s="1"/>
  <c r="C19" i="24" s="1"/>
  <c r="C31" i="6"/>
  <c r="D31" i="6" s="1"/>
  <c r="C19" i="23" s="1"/>
  <c r="F30" i="6"/>
  <c r="G30" i="6" s="1"/>
  <c r="C18" i="24" s="1"/>
  <c r="C30" i="6"/>
  <c r="D30" i="6" s="1"/>
  <c r="C18" i="23" s="1"/>
  <c r="F29" i="6"/>
  <c r="G29" i="6" s="1"/>
  <c r="C17" i="24" s="1"/>
  <c r="C29" i="6"/>
  <c r="D29" i="6" s="1"/>
  <c r="C17" i="23" s="1"/>
  <c r="F28" i="6"/>
  <c r="G28" i="6" s="1"/>
  <c r="C16" i="24" s="1"/>
  <c r="C28" i="6"/>
  <c r="D28" i="6" s="1"/>
  <c r="C16" i="23" s="1"/>
  <c r="F27" i="6"/>
  <c r="G27" i="6" s="1"/>
  <c r="C15" i="24" s="1"/>
  <c r="C27" i="6"/>
  <c r="D27" i="6" s="1"/>
  <c r="C15" i="23" s="1"/>
  <c r="F26" i="6"/>
  <c r="G26" i="6" s="1"/>
  <c r="C14" i="24" s="1"/>
  <c r="C26" i="6"/>
  <c r="D26" i="6" s="1"/>
  <c r="C14" i="23" s="1"/>
  <c r="F25" i="6"/>
  <c r="G25" i="6" s="1"/>
  <c r="C13" i="24" s="1"/>
  <c r="D25" i="6"/>
  <c r="C13" i="23" s="1"/>
  <c r="C25" i="6"/>
  <c r="F24" i="6"/>
  <c r="G24" i="6" s="1"/>
  <c r="C12" i="24" s="1"/>
  <c r="C24" i="6"/>
  <c r="D24" i="6" s="1"/>
  <c r="C12" i="23" s="1"/>
  <c r="G23" i="6"/>
  <c r="C11" i="24" s="1"/>
  <c r="F23" i="6"/>
  <c r="C23" i="6"/>
  <c r="D23" i="6" s="1"/>
  <c r="C11" i="23" s="1"/>
  <c r="F22" i="6"/>
  <c r="G22" i="6" s="1"/>
  <c r="C10" i="24" s="1"/>
  <c r="D22" i="6"/>
  <c r="C10" i="23" s="1"/>
  <c r="C22" i="6"/>
  <c r="F21" i="6"/>
  <c r="G21" i="6" s="1"/>
  <c r="C9" i="24" s="1"/>
  <c r="C21" i="6"/>
  <c r="D21" i="6" s="1"/>
  <c r="C9" i="23" s="1"/>
  <c r="G20" i="6"/>
  <c r="C8" i="24" s="1"/>
  <c r="F20" i="6"/>
  <c r="C20" i="6"/>
  <c r="D20" i="6" s="1"/>
  <c r="C8" i="23" s="1"/>
  <c r="F19" i="6"/>
  <c r="G19" i="6" s="1"/>
  <c r="C7" i="24" s="1"/>
  <c r="C19" i="6"/>
  <c r="D19" i="6" s="1"/>
  <c r="C7" i="23" s="1"/>
  <c r="F18" i="6"/>
  <c r="G18" i="6" s="1"/>
  <c r="C6" i="24" s="1"/>
  <c r="C18" i="6"/>
  <c r="D18" i="6" s="1"/>
  <c r="C6" i="23" s="1"/>
  <c r="F17" i="6"/>
  <c r="G17" i="6" s="1"/>
  <c r="C5" i="24" s="1"/>
  <c r="C17" i="6"/>
  <c r="D17" i="6" s="1"/>
  <c r="C5" i="23" s="1"/>
  <c r="F16" i="6"/>
  <c r="G16" i="6" s="1"/>
  <c r="C4" i="24" s="1"/>
  <c r="C16" i="6"/>
  <c r="D16" i="6" s="1"/>
  <c r="C4" i="23" s="1"/>
  <c r="F15" i="6"/>
  <c r="G15" i="6" s="1"/>
  <c r="C3" i="24" s="1"/>
  <c r="C15" i="6"/>
  <c r="D15" i="6" s="1"/>
  <c r="C3" i="23" s="1"/>
  <c r="F14" i="6"/>
  <c r="G14" i="6" s="1"/>
  <c r="C2" i="24" s="1"/>
  <c r="C14" i="6"/>
  <c r="D14" i="6" s="1"/>
  <c r="C2" i="23" s="1"/>
  <c r="F37" i="7"/>
  <c r="G37" i="7" s="1"/>
  <c r="B25" i="24" s="1"/>
  <c r="C37" i="7"/>
  <c r="D37" i="7" s="1"/>
  <c r="B25" i="23" s="1"/>
  <c r="F36" i="7"/>
  <c r="G36" i="7" s="1"/>
  <c r="B24" i="24" s="1"/>
  <c r="C36" i="7"/>
  <c r="D36" i="7" s="1"/>
  <c r="B24" i="23" s="1"/>
  <c r="F35" i="7"/>
  <c r="G35" i="7" s="1"/>
  <c r="B23" i="24" s="1"/>
  <c r="C35" i="7"/>
  <c r="D35" i="7" s="1"/>
  <c r="B23" i="23" s="1"/>
  <c r="F34" i="7"/>
  <c r="G34" i="7" s="1"/>
  <c r="B22" i="24" s="1"/>
  <c r="D34" i="7"/>
  <c r="B22" i="23" s="1"/>
  <c r="C34" i="7"/>
  <c r="F33" i="7"/>
  <c r="G33" i="7" s="1"/>
  <c r="B21" i="24" s="1"/>
  <c r="C33" i="7"/>
  <c r="D33" i="7" s="1"/>
  <c r="B21" i="23" s="1"/>
  <c r="F32" i="7"/>
  <c r="G32" i="7" s="1"/>
  <c r="B20" i="24" s="1"/>
  <c r="C32" i="7"/>
  <c r="D32" i="7" s="1"/>
  <c r="B20" i="23" s="1"/>
  <c r="F31" i="7"/>
  <c r="G31" i="7" s="1"/>
  <c r="B19" i="24" s="1"/>
  <c r="C31" i="7"/>
  <c r="D31" i="7" s="1"/>
  <c r="B19" i="23" s="1"/>
  <c r="F30" i="7"/>
  <c r="G30" i="7" s="1"/>
  <c r="B18" i="24" s="1"/>
  <c r="C30" i="7"/>
  <c r="D30" i="7" s="1"/>
  <c r="B18" i="23" s="1"/>
  <c r="F29" i="7"/>
  <c r="G29" i="7" s="1"/>
  <c r="B17" i="24" s="1"/>
  <c r="C29" i="7"/>
  <c r="D29" i="7" s="1"/>
  <c r="B17" i="23" s="1"/>
  <c r="F28" i="7"/>
  <c r="G28" i="7" s="1"/>
  <c r="B16" i="24" s="1"/>
  <c r="C28" i="7"/>
  <c r="D28" i="7" s="1"/>
  <c r="B16" i="23" s="1"/>
  <c r="F27" i="7"/>
  <c r="G27" i="7" s="1"/>
  <c r="B15" i="24" s="1"/>
  <c r="C27" i="7"/>
  <c r="D27" i="7" s="1"/>
  <c r="B15" i="23" s="1"/>
  <c r="F26" i="7"/>
  <c r="G26" i="7" s="1"/>
  <c r="B14" i="24" s="1"/>
  <c r="C26" i="7"/>
  <c r="D26" i="7" s="1"/>
  <c r="B14" i="23" s="1"/>
  <c r="F25" i="7"/>
  <c r="G25" i="7" s="1"/>
  <c r="B13" i="24" s="1"/>
  <c r="C25" i="7"/>
  <c r="D25" i="7" s="1"/>
  <c r="B13" i="23" s="1"/>
  <c r="F24" i="7"/>
  <c r="G24" i="7" s="1"/>
  <c r="B12" i="24" s="1"/>
  <c r="C24" i="7"/>
  <c r="D24" i="7" s="1"/>
  <c r="B12" i="23" s="1"/>
  <c r="G23" i="7"/>
  <c r="B11" i="24" s="1"/>
  <c r="F23" i="7"/>
  <c r="C23" i="7"/>
  <c r="D23" i="7" s="1"/>
  <c r="B11" i="23" s="1"/>
  <c r="F22" i="7"/>
  <c r="G22" i="7" s="1"/>
  <c r="B10" i="24" s="1"/>
  <c r="C22" i="7"/>
  <c r="D22" i="7" s="1"/>
  <c r="B10" i="23" s="1"/>
  <c r="F21" i="7"/>
  <c r="G21" i="7" s="1"/>
  <c r="B9" i="24" s="1"/>
  <c r="C21" i="7"/>
  <c r="D21" i="7" s="1"/>
  <c r="B9" i="23" s="1"/>
  <c r="F20" i="7"/>
  <c r="G20" i="7" s="1"/>
  <c r="B8" i="24" s="1"/>
  <c r="C20" i="7"/>
  <c r="D20" i="7" s="1"/>
  <c r="B8" i="23" s="1"/>
  <c r="F19" i="7"/>
  <c r="G19" i="7" s="1"/>
  <c r="B7" i="24" s="1"/>
  <c r="C19" i="7"/>
  <c r="D19" i="7" s="1"/>
  <c r="B7" i="23" s="1"/>
  <c r="F18" i="7"/>
  <c r="G18" i="7" s="1"/>
  <c r="B6" i="24" s="1"/>
  <c r="C18" i="7"/>
  <c r="D18" i="7" s="1"/>
  <c r="B6" i="23" s="1"/>
  <c r="G17" i="7"/>
  <c r="B5" i="24" s="1"/>
  <c r="F17" i="7"/>
  <c r="C17" i="7"/>
  <c r="D17" i="7" s="1"/>
  <c r="B5" i="23" s="1"/>
  <c r="F16" i="7"/>
  <c r="G16" i="7" s="1"/>
  <c r="B4" i="24" s="1"/>
  <c r="C16" i="7"/>
  <c r="D16" i="7" s="1"/>
  <c r="B4" i="23" s="1"/>
  <c r="F15" i="7"/>
  <c r="G15" i="7" s="1"/>
  <c r="B3" i="24" s="1"/>
  <c r="C15" i="7"/>
  <c r="D15" i="7" s="1"/>
  <c r="B3" i="23" s="1"/>
  <c r="F14" i="7"/>
  <c r="G14" i="7" s="1"/>
  <c r="B2" i="24" s="1"/>
  <c r="C14" i="7"/>
  <c r="D14" i="7" s="1"/>
  <c r="B2" i="23" s="1"/>
  <c r="F15" i="26"/>
  <c r="G15" i="26"/>
  <c r="F16" i="26"/>
  <c r="G16" i="26"/>
  <c r="F17" i="26"/>
  <c r="G17" i="26"/>
  <c r="F18" i="26"/>
  <c r="G18" i="26"/>
  <c r="F19" i="26"/>
  <c r="G19" i="26"/>
  <c r="F20" i="26"/>
  <c r="G20" i="26"/>
  <c r="F21" i="26"/>
  <c r="G21" i="26"/>
  <c r="F22" i="26"/>
  <c r="G22" i="26"/>
  <c r="F23" i="26"/>
  <c r="G23" i="26"/>
  <c r="F24" i="26"/>
  <c r="G24" i="26"/>
  <c r="F25" i="26"/>
  <c r="G25" i="26"/>
  <c r="F26" i="26"/>
  <c r="G26" i="26"/>
  <c r="F27" i="26"/>
  <c r="G27" i="26"/>
  <c r="F28" i="26"/>
  <c r="G28" i="26"/>
  <c r="F29" i="26"/>
  <c r="G29" i="26"/>
  <c r="F30" i="26"/>
  <c r="G30" i="26"/>
  <c r="F31" i="26"/>
  <c r="G31" i="26"/>
  <c r="F32" i="26"/>
  <c r="G32" i="26"/>
  <c r="F33" i="26"/>
  <c r="G33" i="26"/>
  <c r="F34" i="26"/>
  <c r="G34" i="26"/>
  <c r="F35" i="26"/>
  <c r="G35" i="26"/>
  <c r="F36" i="26"/>
  <c r="G36" i="26"/>
  <c r="F37" i="26"/>
  <c r="G37" i="26"/>
  <c r="C15" i="26"/>
  <c r="D15" i="26"/>
  <c r="C16" i="26"/>
  <c r="D16" i="26"/>
  <c r="C17" i="26"/>
  <c r="D17" i="26"/>
  <c r="C18" i="26"/>
  <c r="D18" i="26"/>
  <c r="C19" i="26"/>
  <c r="D19" i="26"/>
  <c r="C20" i="26"/>
  <c r="D20" i="26"/>
  <c r="C21" i="26"/>
  <c r="D21" i="26"/>
  <c r="C22" i="26"/>
  <c r="D22" i="26"/>
  <c r="C23" i="26"/>
  <c r="D23" i="26"/>
  <c r="C24" i="26"/>
  <c r="D24" i="26"/>
  <c r="C25" i="26"/>
  <c r="D25" i="26"/>
  <c r="C26" i="26"/>
  <c r="D26" i="26"/>
  <c r="C27" i="26"/>
  <c r="D27" i="26"/>
  <c r="C28" i="26"/>
  <c r="D28" i="26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C36" i="26"/>
  <c r="D36" i="26"/>
  <c r="C37" i="26"/>
  <c r="D37" i="26"/>
  <c r="G14" i="26"/>
  <c r="D14" i="26"/>
  <c r="F14" i="26"/>
  <c r="C14" i="26"/>
  <c r="E30" i="24" l="1"/>
  <c r="D30" i="23"/>
  <c r="M26" i="24" l="1"/>
  <c r="S26" i="24"/>
  <c r="S26" i="23"/>
  <c r="R26" i="24"/>
  <c r="R26" i="23"/>
  <c r="P26" i="24"/>
  <c r="O26" i="24"/>
  <c r="O26" i="23"/>
  <c r="N26" i="23"/>
  <c r="M26" i="23"/>
  <c r="L26" i="24"/>
  <c r="N26" i="24"/>
  <c r="Q26" i="24"/>
  <c r="L26" i="23"/>
  <c r="P26" i="23"/>
  <c r="Q26" i="23"/>
  <c r="C26" i="23" l="1"/>
  <c r="B26" i="23"/>
  <c r="K26" i="23"/>
  <c r="I26" i="24"/>
  <c r="E26" i="24"/>
  <c r="T9" i="24"/>
  <c r="C15" i="25" s="1"/>
  <c r="T10" i="24"/>
  <c r="C16" i="25" s="1"/>
  <c r="E26" i="23"/>
  <c r="T3" i="24"/>
  <c r="C9" i="25" s="1"/>
  <c r="T14" i="24"/>
  <c r="C20" i="25" s="1"/>
  <c r="T16" i="24"/>
  <c r="C22" i="25" s="1"/>
  <c r="T17" i="24"/>
  <c r="C23" i="25" s="1"/>
  <c r="T20" i="24"/>
  <c r="C26" i="25" s="1"/>
  <c r="T22" i="24"/>
  <c r="C28" i="25" s="1"/>
  <c r="T24" i="24"/>
  <c r="C30" i="25" s="1"/>
  <c r="T4" i="23"/>
  <c r="B10" i="25" s="1"/>
  <c r="T8" i="23"/>
  <c r="B14" i="25" s="1"/>
  <c r="T12" i="23"/>
  <c r="B18" i="25" s="1"/>
  <c r="T16" i="23"/>
  <c r="B22" i="25" s="1"/>
  <c r="T20" i="23"/>
  <c r="B26" i="25" s="1"/>
  <c r="T7" i="24"/>
  <c r="C13" i="25" s="1"/>
  <c r="C26" i="24"/>
  <c r="B26" i="24"/>
  <c r="F26" i="23"/>
  <c r="G26" i="24"/>
  <c r="J26" i="23"/>
  <c r="K26" i="24"/>
  <c r="T2" i="24"/>
  <c r="C8" i="25" s="1"/>
  <c r="D26" i="24"/>
  <c r="T12" i="24"/>
  <c r="C18" i="25" s="1"/>
  <c r="T13" i="24"/>
  <c r="C19" i="25" s="1"/>
  <c r="T15" i="24"/>
  <c r="C21" i="25" s="1"/>
  <c r="T18" i="24"/>
  <c r="C24" i="25" s="1"/>
  <c r="T19" i="24"/>
  <c r="C25" i="25" s="1"/>
  <c r="T21" i="24"/>
  <c r="C27" i="25" s="1"/>
  <c r="T23" i="24"/>
  <c r="C29" i="25" s="1"/>
  <c r="H26" i="23"/>
  <c r="T2" i="23"/>
  <c r="B8" i="25" s="1"/>
  <c r="D26" i="23"/>
  <c r="T6" i="23"/>
  <c r="B12" i="25" s="1"/>
  <c r="T10" i="23"/>
  <c r="B16" i="25" s="1"/>
  <c r="T14" i="23"/>
  <c r="B20" i="25" s="1"/>
  <c r="T18" i="23"/>
  <c r="B24" i="25" s="1"/>
  <c r="T22" i="23"/>
  <c r="B28" i="25" s="1"/>
  <c r="T24" i="23"/>
  <c r="B30" i="25" s="1"/>
  <c r="T5" i="24"/>
  <c r="C11" i="25" s="1"/>
  <c r="T11" i="24"/>
  <c r="C17" i="25" s="1"/>
  <c r="G26" i="23"/>
  <c r="H26" i="24"/>
  <c r="T3" i="23"/>
  <c r="B9" i="25" s="1"/>
  <c r="T5" i="23"/>
  <c r="B11" i="25" s="1"/>
  <c r="T7" i="23"/>
  <c r="B13" i="25" s="1"/>
  <c r="T9" i="23"/>
  <c r="B15" i="25" s="1"/>
  <c r="T11" i="23"/>
  <c r="B17" i="25" s="1"/>
  <c r="T13" i="23"/>
  <c r="B19" i="25" s="1"/>
  <c r="T15" i="23"/>
  <c r="B21" i="25" s="1"/>
  <c r="T17" i="23"/>
  <c r="B23" i="25" s="1"/>
  <c r="T19" i="23"/>
  <c r="B25" i="25" s="1"/>
  <c r="T21" i="23"/>
  <c r="B27" i="25" s="1"/>
  <c r="T23" i="23"/>
  <c r="B29" i="25" s="1"/>
  <c r="T25" i="23"/>
  <c r="B31" i="25" s="1"/>
  <c r="T4" i="24"/>
  <c r="C10" i="25" s="1"/>
  <c r="T6" i="24"/>
  <c r="C12" i="25" s="1"/>
  <c r="T8" i="24"/>
  <c r="C14" i="25" s="1"/>
  <c r="T25" i="24"/>
  <c r="C31" i="25" s="1"/>
  <c r="F26" i="24"/>
  <c r="I26" i="23"/>
  <c r="J26" i="24"/>
  <c r="T26" i="23" l="1"/>
  <c r="B32" i="25" s="1"/>
  <c r="T26" i="24"/>
  <c r="C32" i="25" s="1"/>
</calcChain>
</file>

<file path=xl/sharedStrings.xml><?xml version="1.0" encoding="utf-8"?>
<sst xmlns="http://schemas.openxmlformats.org/spreadsheetml/2006/main" count="1516" uniqueCount="100">
  <si>
    <t>ф.616</t>
  </si>
  <si>
    <t>ф.617</t>
  </si>
  <si>
    <t>ф.618</t>
  </si>
  <si>
    <t>ф.624</t>
  </si>
  <si>
    <t>ф.626</t>
  </si>
  <si>
    <t>ф.628</t>
  </si>
  <si>
    <t>ф.635</t>
  </si>
  <si>
    <t>ф.636</t>
  </si>
  <si>
    <t>ф. 638</t>
  </si>
  <si>
    <t>ф.639</t>
  </si>
  <si>
    <t>ф.640</t>
  </si>
  <si>
    <t>ф.641</t>
  </si>
  <si>
    <t>ф.642</t>
  </si>
  <si>
    <t>ф.645</t>
  </si>
  <si>
    <t>ф.646</t>
  </si>
  <si>
    <t>ф.647</t>
  </si>
  <si>
    <t>ф.648</t>
  </si>
  <si>
    <t>ф.649</t>
  </si>
  <si>
    <t>Сумма</t>
  </si>
  <si>
    <t>МУП "Александровэлектросеть"</t>
  </si>
  <si>
    <t>Номер участка</t>
  </si>
  <si>
    <t>Форма №10</t>
  </si>
  <si>
    <t>часы замеров</t>
  </si>
  <si>
    <t>АКТИВНАЯ</t>
  </si>
  <si>
    <t>РЕАКТИВНАЯ</t>
  </si>
  <si>
    <t>нагрузка (кВт)</t>
  </si>
  <si>
    <t>нагрузка (квар)</t>
  </si>
  <si>
    <t>суточный расход</t>
  </si>
  <si>
    <t>М.П.</t>
  </si>
  <si>
    <t>Руководитель _________________ Ю.В. Николаев</t>
  </si>
  <si>
    <t>Реактивная нагрузка</t>
  </si>
  <si>
    <t>Активная нагрузка</t>
  </si>
  <si>
    <t>16.06.2021 г.</t>
  </si>
  <si>
    <t>время записи, часы</t>
  </si>
  <si>
    <t>Активный счетчик №</t>
  </si>
  <si>
    <t>Коэфф. счетчика</t>
  </si>
  <si>
    <t>разность показан.</t>
  </si>
  <si>
    <t>расход акт. эл.эн. за час, кВт</t>
  </si>
  <si>
    <t>Адрес:</t>
  </si>
  <si>
    <t>Ведомственная принадлежность</t>
  </si>
  <si>
    <t>Реактивный счетчик №</t>
  </si>
  <si>
    <t>расход реакт. эл.эн. за час, квар</t>
  </si>
  <si>
    <t>Полная мощность, кВА</t>
  </si>
  <si>
    <t>Показание вольтметра в вольтах на стороне</t>
  </si>
  <si>
    <t>в/н</t>
  </si>
  <si>
    <t>н/н</t>
  </si>
  <si>
    <t>Мощность включ. компенс. устройств, квар</t>
  </si>
  <si>
    <t>0 - 00</t>
  </si>
  <si>
    <t>1 - 00</t>
  </si>
  <si>
    <t>2 - 00</t>
  </si>
  <si>
    <t>3 - 00</t>
  </si>
  <si>
    <t>4 - 00</t>
  </si>
  <si>
    <t>5 - 00</t>
  </si>
  <si>
    <t>6 - 00</t>
  </si>
  <si>
    <t>7 - 00</t>
  </si>
  <si>
    <t>8 - 00</t>
  </si>
  <si>
    <t>9 - 00</t>
  </si>
  <si>
    <t>10 - 00</t>
  </si>
  <si>
    <t>11 - 00</t>
  </si>
  <si>
    <t>12 - 00</t>
  </si>
  <si>
    <t>13 - 00</t>
  </si>
  <si>
    <t>14 - 00</t>
  </si>
  <si>
    <t>15 - 00</t>
  </si>
  <si>
    <t>16 - 00</t>
  </si>
  <si>
    <t>17 - 00</t>
  </si>
  <si>
    <t>18 - 00</t>
  </si>
  <si>
    <t>19 - 00</t>
  </si>
  <si>
    <t>20 - 00</t>
  </si>
  <si>
    <t>21 - 00</t>
  </si>
  <si>
    <t>22 - 00</t>
  </si>
  <si>
    <t>23 - 00</t>
  </si>
  <si>
    <t>24 - 00</t>
  </si>
  <si>
    <t>часы</t>
  </si>
  <si>
    <t>с 0 до 8 час</t>
  </si>
  <si>
    <t>с 8 до 16 час</t>
  </si>
  <si>
    <t>с 16 до 24 час</t>
  </si>
  <si>
    <t>с 0 до 24 час</t>
  </si>
  <si>
    <t>активной кВт*ч</t>
  </si>
  <si>
    <t>реактивной, квар*ч</t>
  </si>
  <si>
    <r>
      <t xml:space="preserve">Тангенс </t>
    </r>
    <r>
      <rPr>
        <sz val="10"/>
        <color theme="1"/>
        <rFont val="Arial"/>
        <family val="2"/>
        <charset val="204"/>
      </rPr>
      <t>φ</t>
    </r>
  </si>
  <si>
    <t>показан. счетчика</t>
  </si>
  <si>
    <t>Запись показаний счетчиков произвели:</t>
  </si>
  <si>
    <t>1.</t>
  </si>
  <si>
    <t>фамилия</t>
  </si>
  <si>
    <t>подпись</t>
  </si>
  <si>
    <t>2.</t>
  </si>
  <si>
    <t>3.</t>
  </si>
  <si>
    <t>ТП №</t>
  </si>
  <si>
    <t>Фидер №</t>
  </si>
  <si>
    <t>Питающий центр</t>
  </si>
  <si>
    <t>Протокол (первичный)</t>
  </si>
  <si>
    <t>записей показаний электросчетчиков и вольтметров,</t>
  </si>
  <si>
    <t>1. Результаты замеров</t>
  </si>
  <si>
    <t>измерительные тр-ры тока __________ ампер,  напряжения ___________ вольт</t>
  </si>
  <si>
    <t>Расчеты производил</t>
  </si>
  <si>
    <t>Раздумин А. В.</t>
  </si>
  <si>
    <t>Квасков Р. Д.</t>
  </si>
  <si>
    <r>
      <t xml:space="preserve">а также определение нагрузок и тангенса </t>
    </r>
    <r>
      <rPr>
        <b/>
        <sz val="16"/>
        <color theme="1"/>
        <rFont val="Arial"/>
        <family val="2"/>
        <charset val="204"/>
      </rPr>
      <t>φ</t>
    </r>
  </si>
  <si>
    <r>
      <t xml:space="preserve">за </t>
    </r>
    <r>
      <rPr>
        <b/>
        <i/>
        <u/>
        <sz val="16"/>
        <color theme="1"/>
        <rFont val="Calibri"/>
        <family val="2"/>
        <charset val="204"/>
        <scheme val="minor"/>
      </rPr>
      <t>16.06.2021</t>
    </r>
    <r>
      <rPr>
        <b/>
        <sz val="16"/>
        <color theme="1"/>
        <rFont val="Calibri"/>
        <family val="2"/>
        <charset val="204"/>
        <scheme val="minor"/>
      </rPr>
      <t xml:space="preserve"> г.</t>
    </r>
  </si>
  <si>
    <t>ПС 220 кВ "Александров"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</si>
</sst>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0.000"/>
    <numFmt numFmtId="166" formatCode="#,##0.000"/>
  </numFmts>
  <fonts count="2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4" xfId="0" applyBorder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2" fontId="0" fillId="0" borderId="2" xfId="0" applyNumberFormat="1" applyBorder="1"/>
    <xf numFmtId="2" fontId="5" fillId="0" borderId="2" xfId="0" applyNumberFormat="1" applyFont="1" applyBorder="1"/>
    <xf numFmtId="14" fontId="1" fillId="0" borderId="0" xfId="0" applyNumberFormat="1" applyFont="1"/>
    <xf numFmtId="0" fontId="1" fillId="0" borderId="0" xfId="0" applyFont="1"/>
    <xf numFmtId="0" fontId="6" fillId="0" borderId="0" xfId="0" applyFont="1"/>
    <xf numFmtId="14" fontId="6" fillId="0" borderId="0" xfId="0" applyNumberFormat="1" applyFont="1"/>
    <xf numFmtId="0" fontId="4" fillId="0" borderId="0" xfId="0" applyFont="1"/>
    <xf numFmtId="2" fontId="0" fillId="0" borderId="8" xfId="0" applyNumberFormat="1" applyBorder="1"/>
    <xf numFmtId="2" fontId="0" fillId="0" borderId="1" xfId="0" applyNumberFormat="1" applyBorder="1"/>
    <xf numFmtId="2" fontId="0" fillId="0" borderId="9" xfId="0" applyNumberFormat="1" applyBorder="1"/>
    <xf numFmtId="2" fontId="4" fillId="0" borderId="7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1" xfId="0" applyFont="1" applyBorder="1" applyAlignment="1">
      <alignment horizontal="center" vertical="center"/>
    </xf>
    <xf numFmtId="0" fontId="0" fillId="0" borderId="15" xfId="0" applyBorder="1"/>
    <xf numFmtId="0" fontId="7" fillId="0" borderId="14" xfId="0" applyFont="1" applyBorder="1" applyAlignment="1">
      <alignment horizontal="center"/>
    </xf>
    <xf numFmtId="2" fontId="0" fillId="0" borderId="16" xfId="0" applyNumberFormat="1" applyBorder="1"/>
    <xf numFmtId="0" fontId="9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0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164" fontId="16" fillId="0" borderId="10" xfId="0" applyNumberFormat="1" applyFont="1" applyBorder="1" applyAlignment="1">
      <alignment wrapText="1"/>
    </xf>
    <xf numFmtId="164" fontId="17" fillId="0" borderId="10" xfId="0" applyNumberFormat="1" applyFont="1" applyBorder="1" applyAlignment="1">
      <alignment wrapText="1"/>
    </xf>
    <xf numFmtId="3" fontId="17" fillId="0" borderId="10" xfId="0" applyNumberFormat="1" applyFont="1" applyBorder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165" fontId="16" fillId="0" borderId="10" xfId="0" applyNumberFormat="1" applyFont="1" applyBorder="1" applyAlignment="1">
      <alignment wrapText="1"/>
    </xf>
    <xf numFmtId="0" fontId="22" fillId="0" borderId="0" xfId="0" applyFont="1" applyAlignment="1">
      <alignment horizontal="center"/>
    </xf>
    <xf numFmtId="165" fontId="17" fillId="3" borderId="10" xfId="0" applyNumberFormat="1" applyFont="1" applyFill="1" applyBorder="1" applyAlignment="1">
      <alignment wrapText="1"/>
    </xf>
    <xf numFmtId="166" fontId="17" fillId="3" borderId="10" xfId="0" applyNumberFormat="1" applyFont="1" applyFill="1" applyBorder="1" applyAlignment="1">
      <alignment wrapText="1"/>
    </xf>
    <xf numFmtId="166" fontId="16" fillId="0" borderId="10" xfId="0" applyNumberFormat="1" applyFont="1" applyBorder="1" applyAlignment="1">
      <alignment wrapText="1"/>
    </xf>
    <xf numFmtId="166" fontId="16" fillId="0" borderId="10" xfId="0" applyNumberFormat="1" applyFont="1" applyFill="1" applyBorder="1" applyAlignment="1">
      <alignment wrapText="1"/>
    </xf>
    <xf numFmtId="4" fontId="6" fillId="0" borderId="3" xfId="0" applyNumberFormat="1" applyFont="1" applyBorder="1"/>
    <xf numFmtId="4" fontId="8" fillId="0" borderId="10" xfId="0" applyNumberFormat="1" applyFont="1" applyBorder="1"/>
    <xf numFmtId="4" fontId="7" fillId="0" borderId="10" xfId="0" applyNumberFormat="1" applyFont="1" applyBorder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8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right" wrapText="1"/>
    </xf>
    <xf numFmtId="0" fontId="16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0" fontId="10" fillId="0" borderId="13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5"/>
  <sheetViews>
    <sheetView tabSelected="1" workbookViewId="0">
      <selection activeCell="D5" sqref="D5"/>
    </sheetView>
  </sheetViews>
  <sheetFormatPr defaultRowHeight="15" x14ac:dyDescent="0.25"/>
  <cols>
    <col min="1" max="1" width="13.7109375" customWidth="1"/>
    <col min="2" max="2" width="27.28515625" customWidth="1"/>
    <col min="3" max="3" width="27.5703125" customWidth="1"/>
    <col min="4" max="4" width="18.42578125" customWidth="1"/>
  </cols>
  <sheetData>
    <row r="1" spans="1:4" ht="18" x14ac:dyDescent="0.25">
      <c r="A1" s="21"/>
      <c r="B1" s="21"/>
      <c r="C1" s="21"/>
      <c r="D1" s="26" t="s">
        <v>21</v>
      </c>
    </row>
    <row r="2" spans="1:4" ht="18" x14ac:dyDescent="0.25">
      <c r="A2" s="50" t="s">
        <v>19</v>
      </c>
      <c r="B2" s="50"/>
      <c r="C2" s="50"/>
      <c r="D2" s="24">
        <v>2417</v>
      </c>
    </row>
    <row r="3" spans="1:4" ht="18" x14ac:dyDescent="0.25">
      <c r="A3" s="51" t="s">
        <v>20</v>
      </c>
      <c r="B3" s="51"/>
      <c r="C3" s="51"/>
      <c r="D3" s="25"/>
    </row>
    <row r="4" spans="1:4" ht="18" x14ac:dyDescent="0.25">
      <c r="A4" s="51" t="s">
        <v>20</v>
      </c>
      <c r="B4" s="51"/>
      <c r="C4" s="51"/>
      <c r="D4" s="25"/>
    </row>
    <row r="5" spans="1:4" ht="39" customHeight="1" x14ac:dyDescent="0.3">
      <c r="A5" s="21"/>
      <c r="B5" s="21"/>
      <c r="C5" s="21"/>
      <c r="D5" s="41" t="s">
        <v>32</v>
      </c>
    </row>
    <row r="6" spans="1:4" ht="21.95" customHeight="1" x14ac:dyDescent="0.25">
      <c r="A6" s="49" t="s">
        <v>22</v>
      </c>
      <c r="B6" s="23" t="s">
        <v>23</v>
      </c>
      <c r="C6" s="23" t="s">
        <v>24</v>
      </c>
      <c r="D6" s="22"/>
    </row>
    <row r="7" spans="1:4" ht="21.95" customHeight="1" x14ac:dyDescent="0.25">
      <c r="A7" s="49"/>
      <c r="B7" s="23" t="s">
        <v>25</v>
      </c>
      <c r="C7" s="23" t="s">
        <v>26</v>
      </c>
      <c r="D7" s="22"/>
    </row>
    <row r="8" spans="1:4" ht="21.95" customHeight="1" x14ac:dyDescent="0.25">
      <c r="A8" s="23">
        <v>1</v>
      </c>
      <c r="B8" s="48">
        <f>Активная!T2</f>
        <v>10240.800000006129</v>
      </c>
      <c r="C8" s="48">
        <f>Реактивная!T2</f>
        <v>5027.9999999981555</v>
      </c>
      <c r="D8" s="21"/>
    </row>
    <row r="9" spans="1:4" ht="21.95" customHeight="1" x14ac:dyDescent="0.25">
      <c r="A9" s="23">
        <v>2</v>
      </c>
      <c r="B9" s="48">
        <f>Активная!T3</f>
        <v>9506.400000001122</v>
      </c>
      <c r="C9" s="48">
        <f>Реактивная!T3</f>
        <v>4706.4000000054875</v>
      </c>
      <c r="D9" s="21"/>
    </row>
    <row r="10" spans="1:4" ht="21.95" customHeight="1" x14ac:dyDescent="0.25">
      <c r="A10" s="23">
        <v>3</v>
      </c>
      <c r="B10" s="48">
        <f>Активная!T4</f>
        <v>9132.0000000023356</v>
      </c>
      <c r="C10" s="48">
        <f>Реактивная!T4</f>
        <v>5283.5999999907472</v>
      </c>
      <c r="D10" s="21"/>
    </row>
    <row r="11" spans="1:4" ht="21.95" customHeight="1" x14ac:dyDescent="0.25">
      <c r="A11" s="23">
        <v>4</v>
      </c>
      <c r="B11" s="48">
        <f>Активная!T5</f>
        <v>8525.9999999945649</v>
      </c>
      <c r="C11" s="48">
        <f>Реактивная!T5</f>
        <v>4791.5999999993801</v>
      </c>
      <c r="D11" s="21"/>
    </row>
    <row r="12" spans="1:4" ht="21.95" customHeight="1" x14ac:dyDescent="0.25">
      <c r="A12" s="23">
        <v>5</v>
      </c>
      <c r="B12" s="48">
        <f>Активная!T6</f>
        <v>9212.3999999865191</v>
      </c>
      <c r="C12" s="48">
        <f>Реактивная!T6</f>
        <v>4892.4000000016349</v>
      </c>
      <c r="D12" s="21"/>
    </row>
    <row r="13" spans="1:4" ht="21.95" customHeight="1" x14ac:dyDescent="0.25">
      <c r="A13" s="23">
        <v>6</v>
      </c>
      <c r="B13" s="48">
        <f>Активная!T7</f>
        <v>8114.3999999974767</v>
      </c>
      <c r="C13" s="48">
        <f>Реактивная!T7</f>
        <v>4700.4000000121778</v>
      </c>
      <c r="D13" s="21"/>
    </row>
    <row r="14" spans="1:4" ht="21.95" customHeight="1" x14ac:dyDescent="0.25">
      <c r="A14" s="23">
        <v>7</v>
      </c>
      <c r="B14" s="48">
        <f>Активная!T8</f>
        <v>10472.400000018388</v>
      </c>
      <c r="C14" s="48">
        <f>Реактивная!T8</f>
        <v>4952.1599999967293</v>
      </c>
      <c r="D14" s="21"/>
    </row>
    <row r="15" spans="1:4" ht="21.95" customHeight="1" x14ac:dyDescent="0.25">
      <c r="A15" s="23">
        <v>8</v>
      </c>
      <c r="B15" s="48">
        <f>Активная!T9</f>
        <v>12250.800000000345</v>
      </c>
      <c r="C15" s="48">
        <f>Реактивная!T9</f>
        <v>5304.2399999970257</v>
      </c>
      <c r="D15" s="21"/>
    </row>
    <row r="16" spans="1:4" ht="21.95" customHeight="1" x14ac:dyDescent="0.25">
      <c r="A16" s="23">
        <v>9</v>
      </c>
      <c r="B16" s="48">
        <f>Активная!T10</f>
        <v>14667.599999991216</v>
      </c>
      <c r="C16" s="48">
        <f>Реактивная!T10</f>
        <v>5959.2000000004191</v>
      </c>
      <c r="D16" s="21"/>
    </row>
    <row r="17" spans="1:4" ht="21.95" customHeight="1" x14ac:dyDescent="0.25">
      <c r="A17" s="23">
        <v>10</v>
      </c>
      <c r="B17" s="48">
        <f>Активная!T11</f>
        <v>16207.200000005832</v>
      </c>
      <c r="C17" s="48">
        <f>Реактивная!T11</f>
        <v>6069.6000000032654</v>
      </c>
      <c r="D17" s="21"/>
    </row>
    <row r="18" spans="1:4" ht="21.95" customHeight="1" x14ac:dyDescent="0.25">
      <c r="A18" s="23">
        <v>11</v>
      </c>
      <c r="B18" s="48">
        <f>Активная!T12</f>
        <v>16494.000000009146</v>
      </c>
      <c r="C18" s="48">
        <f>Реактивная!T12</f>
        <v>6061.1999999903674</v>
      </c>
      <c r="D18" s="21"/>
    </row>
    <row r="19" spans="1:4" ht="21.95" customHeight="1" x14ac:dyDescent="0.25">
      <c r="A19" s="23">
        <v>12</v>
      </c>
      <c r="B19" s="48">
        <f>Активная!T13</f>
        <v>16707.599999978447</v>
      </c>
      <c r="C19" s="48">
        <f>Реактивная!T13</f>
        <v>6153.6000000094646</v>
      </c>
      <c r="D19" s="21"/>
    </row>
    <row r="20" spans="1:4" ht="21.95" customHeight="1" x14ac:dyDescent="0.25">
      <c r="A20" s="23">
        <v>13</v>
      </c>
      <c r="B20" s="48">
        <f>Активная!T14</f>
        <v>16206.000000006679</v>
      </c>
      <c r="C20" s="48">
        <f>Реактивная!T14</f>
        <v>5653.2000000068365</v>
      </c>
      <c r="D20" s="21"/>
    </row>
    <row r="21" spans="1:4" ht="21.95" customHeight="1" x14ac:dyDescent="0.25">
      <c r="A21" s="23">
        <v>14</v>
      </c>
      <c r="B21" s="48">
        <f>Активная!T15</f>
        <v>16612.800000018615</v>
      </c>
      <c r="C21" s="48">
        <f>Реактивная!T15</f>
        <v>6301.1999999893305</v>
      </c>
      <c r="D21" s="21"/>
    </row>
    <row r="22" spans="1:4" ht="21.95" customHeight="1" x14ac:dyDescent="0.25">
      <c r="A22" s="23">
        <v>15</v>
      </c>
      <c r="B22" s="48">
        <f>Активная!T16</f>
        <v>16316.399999996975</v>
      </c>
      <c r="C22" s="48">
        <f>Реактивная!T16</f>
        <v>6176.4000000072883</v>
      </c>
      <c r="D22" s="21"/>
    </row>
    <row r="23" spans="1:4" ht="21.95" customHeight="1" x14ac:dyDescent="0.25">
      <c r="A23" s="23">
        <v>16</v>
      </c>
      <c r="B23" s="48">
        <f>Активная!T17</f>
        <v>15935.999999993146</v>
      </c>
      <c r="C23" s="48">
        <f>Реактивная!T17</f>
        <v>6320.3999999875123</v>
      </c>
      <c r="D23" s="21"/>
    </row>
    <row r="24" spans="1:4" ht="21.95" customHeight="1" x14ac:dyDescent="0.25">
      <c r="A24" s="23">
        <v>17</v>
      </c>
      <c r="B24" s="48">
        <f>Активная!T18</f>
        <v>15523.19999997344</v>
      </c>
      <c r="C24" s="48">
        <f>Реактивная!T18</f>
        <v>6060.0000000075852</v>
      </c>
      <c r="D24" s="21"/>
    </row>
    <row r="25" spans="1:4" ht="21.95" customHeight="1" x14ac:dyDescent="0.25">
      <c r="A25" s="23">
        <v>18</v>
      </c>
      <c r="B25" s="48">
        <f>Активная!T19</f>
        <v>14823.600000023544</v>
      </c>
      <c r="C25" s="48">
        <f>Реактивная!T19</f>
        <v>5824.8000000005959</v>
      </c>
      <c r="D25" s="21"/>
    </row>
    <row r="26" spans="1:4" ht="21.95" customHeight="1" x14ac:dyDescent="0.25">
      <c r="A26" s="23">
        <v>19</v>
      </c>
      <c r="B26" s="48">
        <f>Активная!T20</f>
        <v>14752.79999999384</v>
      </c>
      <c r="C26" s="48">
        <f>Реактивная!T20</f>
        <v>6006.000000000131</v>
      </c>
      <c r="D26" s="21"/>
    </row>
    <row r="27" spans="1:4" ht="21.95" customHeight="1" x14ac:dyDescent="0.25">
      <c r="A27" s="23">
        <v>20</v>
      </c>
      <c r="B27" s="48">
        <f>Активная!T21</f>
        <v>14361.600000018916</v>
      </c>
      <c r="C27" s="48">
        <f>Реактивная!T21</f>
        <v>6049.1999999914697</v>
      </c>
      <c r="D27" s="21"/>
    </row>
    <row r="28" spans="1:4" ht="21.95" customHeight="1" x14ac:dyDescent="0.25">
      <c r="A28" s="23">
        <v>21</v>
      </c>
      <c r="B28" s="48">
        <f>Активная!T22</f>
        <v>13887.599999985105</v>
      </c>
      <c r="C28" s="48">
        <f>Реактивная!T22</f>
        <v>5456.4000000087617</v>
      </c>
      <c r="D28" s="21"/>
    </row>
    <row r="29" spans="1:4" ht="21.95" customHeight="1" x14ac:dyDescent="0.25">
      <c r="A29" s="23">
        <v>22</v>
      </c>
      <c r="B29" s="48">
        <f>Активная!T23</f>
        <v>13825.199999999677</v>
      </c>
      <c r="C29" s="48">
        <f>Реактивная!T23</f>
        <v>5097.5999999986925</v>
      </c>
      <c r="D29" s="21"/>
    </row>
    <row r="30" spans="1:4" ht="21.95" customHeight="1" x14ac:dyDescent="0.25">
      <c r="A30" s="23">
        <v>23</v>
      </c>
      <c r="B30" s="48">
        <f>Активная!T24</f>
        <v>13392.000000005828</v>
      </c>
      <c r="C30" s="48">
        <f>Реактивная!T24</f>
        <v>4983.5999999978412</v>
      </c>
      <c r="D30" s="21"/>
    </row>
    <row r="31" spans="1:4" ht="21.95" customHeight="1" x14ac:dyDescent="0.25">
      <c r="A31" s="23">
        <v>24</v>
      </c>
      <c r="B31" s="48">
        <f>Активная!T25</f>
        <v>11640.000000011241</v>
      </c>
      <c r="C31" s="48">
        <f>Реактивная!T25</f>
        <v>5296.7999999999847</v>
      </c>
      <c r="D31" s="21"/>
    </row>
    <row r="32" spans="1:4" ht="36" customHeight="1" x14ac:dyDescent="0.25">
      <c r="A32" s="30" t="s">
        <v>27</v>
      </c>
      <c r="B32" s="47">
        <f>Активная!T26</f>
        <v>318808.8000000185</v>
      </c>
      <c r="C32" s="47">
        <f>Реактивная!T26</f>
        <v>133128.00000000087</v>
      </c>
      <c r="D32" s="21"/>
    </row>
    <row r="33" spans="1:4" ht="45" customHeight="1" x14ac:dyDescent="0.25">
      <c r="A33" s="21" t="s">
        <v>29</v>
      </c>
      <c r="B33" s="21"/>
      <c r="C33" s="21"/>
      <c r="D33" s="21"/>
    </row>
    <row r="34" spans="1:4" ht="34.5" customHeight="1" x14ac:dyDescent="0.25">
      <c r="A34" s="21"/>
      <c r="B34" s="21"/>
      <c r="C34" s="21"/>
      <c r="D34" s="28" t="s">
        <v>28</v>
      </c>
    </row>
    <row r="35" spans="1:4" x14ac:dyDescent="0.25">
      <c r="D35" s="27"/>
    </row>
  </sheetData>
  <mergeCells count="4">
    <mergeCell ref="A6:A7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628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7883.8810000000003</v>
      </c>
      <c r="C13" s="44"/>
      <c r="D13" s="44"/>
      <c r="E13" s="43">
        <v>965.14800000000002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7884.076</v>
      </c>
      <c r="C14" s="44">
        <f>B14-B13</f>
        <v>0.19499999999970896</v>
      </c>
      <c r="D14" s="44">
        <f>C14*$D$11</f>
        <v>1403.9999999979045</v>
      </c>
      <c r="E14" s="43">
        <v>965.23800000000006</v>
      </c>
      <c r="F14" s="44">
        <f>E14-E13</f>
        <v>9.0000000000031832E-2</v>
      </c>
      <c r="G14" s="44">
        <f>F14*$G$11</f>
        <v>648.00000000022919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7884.26</v>
      </c>
      <c r="C15" s="44">
        <f t="shared" ref="C15:C37" si="0">B15-B14</f>
        <v>0.18400000000019645</v>
      </c>
      <c r="D15" s="44">
        <f t="shared" ref="D15:D37" si="1">C15*$D$11</f>
        <v>1324.8000000014144</v>
      </c>
      <c r="E15" s="43">
        <v>965.33100000000002</v>
      </c>
      <c r="F15" s="44">
        <f t="shared" ref="F15:F37" si="2">E15-E14</f>
        <v>9.2999999999960892E-2</v>
      </c>
      <c r="G15" s="44">
        <f t="shared" ref="G15:G37" si="3">F15*$G$11</f>
        <v>669.59999999971842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7884.4369999999999</v>
      </c>
      <c r="C16" s="44">
        <f t="shared" si="0"/>
        <v>0.17699999999967986</v>
      </c>
      <c r="D16" s="44">
        <f t="shared" si="1"/>
        <v>1274.399999997695</v>
      </c>
      <c r="E16" s="43">
        <v>965.42399999999998</v>
      </c>
      <c r="F16" s="44">
        <f t="shared" si="2"/>
        <v>9.2999999999960892E-2</v>
      </c>
      <c r="G16" s="44">
        <f t="shared" si="3"/>
        <v>669.59999999971842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7884.6009999999997</v>
      </c>
      <c r="C17" s="44">
        <f t="shared" si="0"/>
        <v>0.16399999999975989</v>
      </c>
      <c r="D17" s="44">
        <f t="shared" si="1"/>
        <v>1180.7999999982712</v>
      </c>
      <c r="E17" s="43">
        <v>965.51199999999994</v>
      </c>
      <c r="F17" s="44">
        <f t="shared" si="2"/>
        <v>8.7999999999965439E-2</v>
      </c>
      <c r="G17" s="44">
        <f t="shared" si="3"/>
        <v>633.59999999975116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7884.7659999999996</v>
      </c>
      <c r="C18" s="44">
        <f t="shared" si="0"/>
        <v>0.16499999999996362</v>
      </c>
      <c r="D18" s="44">
        <f t="shared" si="1"/>
        <v>1187.9999999997381</v>
      </c>
      <c r="E18" s="43">
        <v>965.59799999999996</v>
      </c>
      <c r="F18" s="44">
        <f t="shared" si="2"/>
        <v>8.6000000000012733E-2</v>
      </c>
      <c r="G18" s="44">
        <f t="shared" si="3"/>
        <v>619.20000000009168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7884.942</v>
      </c>
      <c r="C19" s="44">
        <f t="shared" si="0"/>
        <v>0.17600000000038563</v>
      </c>
      <c r="D19" s="44">
        <f t="shared" si="1"/>
        <v>1267.2000000027765</v>
      </c>
      <c r="E19" s="43">
        <v>965.68399999999997</v>
      </c>
      <c r="F19" s="44">
        <f t="shared" si="2"/>
        <v>8.6000000000012733E-2</v>
      </c>
      <c r="G19" s="44">
        <f t="shared" si="3"/>
        <v>619.20000000009168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7885.1440000000002</v>
      </c>
      <c r="C20" s="44">
        <f t="shared" si="0"/>
        <v>0.20200000000022555</v>
      </c>
      <c r="D20" s="44">
        <f t="shared" si="1"/>
        <v>1454.400000001624</v>
      </c>
      <c r="E20" s="43">
        <v>965.77200000000005</v>
      </c>
      <c r="F20" s="44">
        <f t="shared" si="2"/>
        <v>8.8000000000079126E-2</v>
      </c>
      <c r="G20" s="44">
        <f t="shared" si="3"/>
        <v>633.60000000056971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7885.3770000000004</v>
      </c>
      <c r="C21" s="44">
        <f t="shared" si="0"/>
        <v>0.23300000000017462</v>
      </c>
      <c r="D21" s="44">
        <f t="shared" si="1"/>
        <v>1677.6000000012573</v>
      </c>
      <c r="E21" s="43">
        <v>965.85199999999998</v>
      </c>
      <c r="F21" s="44">
        <f t="shared" si="2"/>
        <v>7.999999999992724E-2</v>
      </c>
      <c r="G21" s="44">
        <f t="shared" si="3"/>
        <v>575.99999999947613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7885.6610000000001</v>
      </c>
      <c r="C22" s="44">
        <f t="shared" si="0"/>
        <v>0.28399999999965075</v>
      </c>
      <c r="D22" s="44">
        <f t="shared" si="1"/>
        <v>2044.7999999974854</v>
      </c>
      <c r="E22" s="43">
        <v>965.96100000000001</v>
      </c>
      <c r="F22" s="44">
        <f t="shared" si="2"/>
        <v>0.10900000000003729</v>
      </c>
      <c r="G22" s="44">
        <f t="shared" si="3"/>
        <v>784.80000000026848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7885.9939999999997</v>
      </c>
      <c r="C23" s="44">
        <f t="shared" si="0"/>
        <v>0.33299999999962893</v>
      </c>
      <c r="D23" s="44">
        <f t="shared" si="1"/>
        <v>2397.5999999973283</v>
      </c>
      <c r="E23" s="43">
        <v>966.06799999999998</v>
      </c>
      <c r="F23" s="44">
        <f t="shared" si="2"/>
        <v>0.1069999999999709</v>
      </c>
      <c r="G23" s="44">
        <f t="shared" si="3"/>
        <v>770.39999999979045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7886.3549999999996</v>
      </c>
      <c r="C24" s="44">
        <f t="shared" si="0"/>
        <v>0.36099999999987631</v>
      </c>
      <c r="D24" s="44">
        <f t="shared" si="1"/>
        <v>2599.1999999991094</v>
      </c>
      <c r="E24" s="43">
        <v>966.18200000000002</v>
      </c>
      <c r="F24" s="44">
        <f t="shared" si="2"/>
        <v>0.11400000000003274</v>
      </c>
      <c r="G24" s="44">
        <f t="shared" si="3"/>
        <v>820.80000000023574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7886.7250000000004</v>
      </c>
      <c r="C25" s="44">
        <f t="shared" si="0"/>
        <v>0.37000000000080036</v>
      </c>
      <c r="D25" s="44">
        <f t="shared" si="1"/>
        <v>2664.0000000057626</v>
      </c>
      <c r="E25" s="43">
        <v>966.29300000000001</v>
      </c>
      <c r="F25" s="44">
        <f t="shared" si="2"/>
        <v>0.11099999999999</v>
      </c>
      <c r="G25" s="44">
        <f t="shared" si="3"/>
        <v>799.19999999992797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7887.0929999999998</v>
      </c>
      <c r="C26" s="44">
        <f t="shared" si="0"/>
        <v>0.36799999999948341</v>
      </c>
      <c r="D26" s="44">
        <f t="shared" si="1"/>
        <v>2649.5999999962805</v>
      </c>
      <c r="E26" s="43">
        <v>966.40099999999995</v>
      </c>
      <c r="F26" s="44">
        <f t="shared" si="2"/>
        <v>0.10799999999994725</v>
      </c>
      <c r="G26" s="44">
        <f t="shared" si="3"/>
        <v>777.5999999996202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7887.4530000000004</v>
      </c>
      <c r="C27" s="44">
        <f t="shared" si="0"/>
        <v>0.36000000000058208</v>
      </c>
      <c r="D27" s="44">
        <f t="shared" si="1"/>
        <v>2592.000000004191</v>
      </c>
      <c r="E27" s="43">
        <v>966.51199999999994</v>
      </c>
      <c r="F27" s="44">
        <f t="shared" si="2"/>
        <v>0.11099999999999</v>
      </c>
      <c r="G27" s="44">
        <f t="shared" si="3"/>
        <v>799.19999999992797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7887.8</v>
      </c>
      <c r="C28" s="44">
        <f t="shared" si="0"/>
        <v>0.34699999999975262</v>
      </c>
      <c r="D28" s="44">
        <f t="shared" si="1"/>
        <v>2498.3999999982188</v>
      </c>
      <c r="E28" s="43">
        <v>966.61199999999997</v>
      </c>
      <c r="F28" s="44">
        <f t="shared" si="2"/>
        <v>0.10000000000002274</v>
      </c>
      <c r="G28" s="44">
        <f t="shared" si="3"/>
        <v>720.00000000016371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7888.1530000000002</v>
      </c>
      <c r="C29" s="44">
        <f t="shared" si="0"/>
        <v>0.35300000000006548</v>
      </c>
      <c r="D29" s="44">
        <f t="shared" si="1"/>
        <v>2541.6000000004715</v>
      </c>
      <c r="E29" s="43">
        <v>966.73699999999997</v>
      </c>
      <c r="F29" s="44">
        <f t="shared" si="2"/>
        <v>0.125</v>
      </c>
      <c r="G29" s="44">
        <f t="shared" si="3"/>
        <v>900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7888.4989999999998</v>
      </c>
      <c r="C30" s="44">
        <f t="shared" si="0"/>
        <v>0.34599999999954889</v>
      </c>
      <c r="D30" s="44">
        <f t="shared" si="1"/>
        <v>2491.199999996752</v>
      </c>
      <c r="E30" s="43">
        <v>966.85</v>
      </c>
      <c r="F30" s="44">
        <f t="shared" si="2"/>
        <v>0.11300000000005639</v>
      </c>
      <c r="G30" s="44">
        <f t="shared" si="3"/>
        <v>813.600000000406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7888.8280000000004</v>
      </c>
      <c r="C31" s="44">
        <f t="shared" si="0"/>
        <v>0.32900000000063301</v>
      </c>
      <c r="D31" s="44">
        <f t="shared" si="1"/>
        <v>2368.8000000045577</v>
      </c>
      <c r="E31" s="43">
        <v>966.95899999999995</v>
      </c>
      <c r="F31" s="44">
        <f t="shared" si="2"/>
        <v>0.1089999999999236</v>
      </c>
      <c r="G31" s="44">
        <f t="shared" si="3"/>
        <v>784.79999999944994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7889.1490000000003</v>
      </c>
      <c r="C32" s="44">
        <f t="shared" si="0"/>
        <v>0.32099999999991269</v>
      </c>
      <c r="D32" s="44">
        <f t="shared" si="1"/>
        <v>2311.1999999993714</v>
      </c>
      <c r="E32" s="43">
        <v>967.06899999999996</v>
      </c>
      <c r="F32" s="44">
        <f t="shared" si="2"/>
        <v>0.11000000000001364</v>
      </c>
      <c r="G32" s="44">
        <f t="shared" si="3"/>
        <v>792.00000000009823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7889.4589999999998</v>
      </c>
      <c r="C33" s="44">
        <f t="shared" si="0"/>
        <v>0.30999999999949068</v>
      </c>
      <c r="D33" s="44">
        <f t="shared" si="1"/>
        <v>2231.9999999963329</v>
      </c>
      <c r="E33" s="43">
        <v>967.18</v>
      </c>
      <c r="F33" s="44">
        <f t="shared" si="2"/>
        <v>0.11099999999999</v>
      </c>
      <c r="G33" s="44">
        <f t="shared" si="3"/>
        <v>799.19999999992797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7889.7330000000002</v>
      </c>
      <c r="C34" s="44">
        <f t="shared" si="0"/>
        <v>0.27400000000034197</v>
      </c>
      <c r="D34" s="44">
        <f t="shared" si="1"/>
        <v>1972.8000000024622</v>
      </c>
      <c r="E34" s="43">
        <v>967.28200000000004</v>
      </c>
      <c r="F34" s="44">
        <f t="shared" si="2"/>
        <v>0.10200000000008913</v>
      </c>
      <c r="G34" s="44">
        <f t="shared" si="3"/>
        <v>734.40000000064174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7889.9970000000003</v>
      </c>
      <c r="C35" s="44">
        <f t="shared" si="0"/>
        <v>0.26400000000012369</v>
      </c>
      <c r="D35" s="44">
        <f t="shared" si="1"/>
        <v>1900.8000000008906</v>
      </c>
      <c r="E35" s="43">
        <v>967.37699999999995</v>
      </c>
      <c r="F35" s="44">
        <f t="shared" si="2"/>
        <v>9.4999999999913598E-2</v>
      </c>
      <c r="G35" s="44">
        <f t="shared" si="3"/>
        <v>683.99999999937791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7890.2479999999996</v>
      </c>
      <c r="C36" s="44">
        <f t="shared" si="0"/>
        <v>0.25099999999929423</v>
      </c>
      <c r="D36" s="44">
        <f t="shared" si="1"/>
        <v>1807.1999999949185</v>
      </c>
      <c r="E36" s="43">
        <v>967.46799999999996</v>
      </c>
      <c r="F36" s="44">
        <f t="shared" si="2"/>
        <v>9.1000000000008185E-2</v>
      </c>
      <c r="G36" s="44">
        <f t="shared" si="3"/>
        <v>655.20000000005894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7890.4650000000001</v>
      </c>
      <c r="C37" s="44">
        <f t="shared" si="0"/>
        <v>0.21700000000055297</v>
      </c>
      <c r="D37" s="44">
        <f t="shared" si="1"/>
        <v>1562.4000000039814</v>
      </c>
      <c r="E37" s="43">
        <v>967.56</v>
      </c>
      <c r="F37" s="44">
        <f t="shared" si="2"/>
        <v>9.1999999999984539E-2</v>
      </c>
      <c r="G37" s="44">
        <f t="shared" si="3"/>
        <v>662.39999999988868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635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2951.192</v>
      </c>
      <c r="C13" s="44"/>
      <c r="D13" s="44"/>
      <c r="E13" s="43">
        <v>1017.422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2951.192</v>
      </c>
      <c r="C14" s="44">
        <f>B14-B13</f>
        <v>0</v>
      </c>
      <c r="D14" s="44">
        <f>C14*$D$11</f>
        <v>0</v>
      </c>
      <c r="E14" s="43">
        <v>1017.422</v>
      </c>
      <c r="F14" s="44">
        <f>E14-E13</f>
        <v>0</v>
      </c>
      <c r="G14" s="44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2951.192</v>
      </c>
      <c r="C15" s="44">
        <f t="shared" ref="C15:C37" si="0">B15-B14</f>
        <v>0</v>
      </c>
      <c r="D15" s="44">
        <f t="shared" ref="D15:D37" si="1">C15*$D$11</f>
        <v>0</v>
      </c>
      <c r="E15" s="43">
        <v>1017.422</v>
      </c>
      <c r="F15" s="44">
        <f t="shared" ref="F15:F37" si="2">E15-E14</f>
        <v>0</v>
      </c>
      <c r="G15" s="44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2951.192</v>
      </c>
      <c r="C16" s="44">
        <f t="shared" si="0"/>
        <v>0</v>
      </c>
      <c r="D16" s="44">
        <f t="shared" si="1"/>
        <v>0</v>
      </c>
      <c r="E16" s="43">
        <v>1017.422</v>
      </c>
      <c r="F16" s="44">
        <f t="shared" si="2"/>
        <v>0</v>
      </c>
      <c r="G16" s="44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2951.192</v>
      </c>
      <c r="C17" s="44">
        <f t="shared" si="0"/>
        <v>0</v>
      </c>
      <c r="D17" s="44">
        <f t="shared" si="1"/>
        <v>0</v>
      </c>
      <c r="E17" s="43">
        <v>1017.422</v>
      </c>
      <c r="F17" s="44">
        <f t="shared" si="2"/>
        <v>0</v>
      </c>
      <c r="G17" s="44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2951.192</v>
      </c>
      <c r="C18" s="44">
        <f t="shared" si="0"/>
        <v>0</v>
      </c>
      <c r="D18" s="44">
        <f t="shared" si="1"/>
        <v>0</v>
      </c>
      <c r="E18" s="43">
        <v>1017.422</v>
      </c>
      <c r="F18" s="44">
        <f t="shared" si="2"/>
        <v>0</v>
      </c>
      <c r="G18" s="44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2951.192</v>
      </c>
      <c r="C19" s="44">
        <f t="shared" si="0"/>
        <v>0</v>
      </c>
      <c r="D19" s="44">
        <f t="shared" si="1"/>
        <v>0</v>
      </c>
      <c r="E19" s="43">
        <v>1017.422</v>
      </c>
      <c r="F19" s="44">
        <f t="shared" si="2"/>
        <v>0</v>
      </c>
      <c r="G19" s="44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2951.192</v>
      </c>
      <c r="C20" s="44">
        <f t="shared" si="0"/>
        <v>0</v>
      </c>
      <c r="D20" s="44">
        <f t="shared" si="1"/>
        <v>0</v>
      </c>
      <c r="E20" s="43">
        <v>1017.422</v>
      </c>
      <c r="F20" s="44">
        <f t="shared" si="2"/>
        <v>0</v>
      </c>
      <c r="G20" s="44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2951.192</v>
      </c>
      <c r="C21" s="44">
        <f t="shared" si="0"/>
        <v>0</v>
      </c>
      <c r="D21" s="44">
        <f t="shared" si="1"/>
        <v>0</v>
      </c>
      <c r="E21" s="43">
        <v>1017.422</v>
      </c>
      <c r="F21" s="44">
        <f t="shared" si="2"/>
        <v>0</v>
      </c>
      <c r="G21" s="44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2951.192</v>
      </c>
      <c r="C22" s="44">
        <f t="shared" si="0"/>
        <v>0</v>
      </c>
      <c r="D22" s="44">
        <f t="shared" si="1"/>
        <v>0</v>
      </c>
      <c r="E22" s="43">
        <v>1017.422</v>
      </c>
      <c r="F22" s="44">
        <f t="shared" si="2"/>
        <v>0</v>
      </c>
      <c r="G22" s="44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2951.192</v>
      </c>
      <c r="C23" s="44">
        <f t="shared" si="0"/>
        <v>0</v>
      </c>
      <c r="D23" s="44">
        <f t="shared" si="1"/>
        <v>0</v>
      </c>
      <c r="E23" s="43">
        <v>1017.422</v>
      </c>
      <c r="F23" s="44">
        <f t="shared" si="2"/>
        <v>0</v>
      </c>
      <c r="G23" s="44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2951.192</v>
      </c>
      <c r="C24" s="44">
        <f t="shared" si="0"/>
        <v>0</v>
      </c>
      <c r="D24" s="44">
        <f t="shared" si="1"/>
        <v>0</v>
      </c>
      <c r="E24" s="43">
        <v>1017.422</v>
      </c>
      <c r="F24" s="44">
        <f t="shared" si="2"/>
        <v>0</v>
      </c>
      <c r="G24" s="44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2951.192</v>
      </c>
      <c r="C25" s="44">
        <f t="shared" si="0"/>
        <v>0</v>
      </c>
      <c r="D25" s="44">
        <f t="shared" si="1"/>
        <v>0</v>
      </c>
      <c r="E25" s="43">
        <v>1017.422</v>
      </c>
      <c r="F25" s="44">
        <f t="shared" si="2"/>
        <v>0</v>
      </c>
      <c r="G25" s="44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2951.192</v>
      </c>
      <c r="C26" s="44">
        <f t="shared" si="0"/>
        <v>0</v>
      </c>
      <c r="D26" s="44">
        <f t="shared" si="1"/>
        <v>0</v>
      </c>
      <c r="E26" s="43">
        <v>1017.422</v>
      </c>
      <c r="F26" s="44">
        <f t="shared" si="2"/>
        <v>0</v>
      </c>
      <c r="G26" s="44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2951.192</v>
      </c>
      <c r="C27" s="44">
        <f t="shared" si="0"/>
        <v>0</v>
      </c>
      <c r="D27" s="44">
        <f t="shared" si="1"/>
        <v>0</v>
      </c>
      <c r="E27" s="43">
        <v>1017.422</v>
      </c>
      <c r="F27" s="44">
        <f t="shared" si="2"/>
        <v>0</v>
      </c>
      <c r="G27" s="44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2951.192</v>
      </c>
      <c r="C28" s="44">
        <f t="shared" si="0"/>
        <v>0</v>
      </c>
      <c r="D28" s="44">
        <f t="shared" si="1"/>
        <v>0</v>
      </c>
      <c r="E28" s="43">
        <v>1017.422</v>
      </c>
      <c r="F28" s="44">
        <f t="shared" si="2"/>
        <v>0</v>
      </c>
      <c r="G28" s="44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2951.192</v>
      </c>
      <c r="C29" s="44">
        <f t="shared" si="0"/>
        <v>0</v>
      </c>
      <c r="D29" s="44">
        <f t="shared" si="1"/>
        <v>0</v>
      </c>
      <c r="E29" s="43">
        <v>1017.422</v>
      </c>
      <c r="F29" s="44">
        <f t="shared" si="2"/>
        <v>0</v>
      </c>
      <c r="G29" s="44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2951.192</v>
      </c>
      <c r="C30" s="44">
        <f t="shared" si="0"/>
        <v>0</v>
      </c>
      <c r="D30" s="44">
        <f t="shared" si="1"/>
        <v>0</v>
      </c>
      <c r="E30" s="43">
        <v>1017.422</v>
      </c>
      <c r="F30" s="44">
        <f t="shared" si="2"/>
        <v>0</v>
      </c>
      <c r="G30" s="44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2951.192</v>
      </c>
      <c r="C31" s="44">
        <f t="shared" si="0"/>
        <v>0</v>
      </c>
      <c r="D31" s="44">
        <f t="shared" si="1"/>
        <v>0</v>
      </c>
      <c r="E31" s="43">
        <v>1017.422</v>
      </c>
      <c r="F31" s="44">
        <f t="shared" si="2"/>
        <v>0</v>
      </c>
      <c r="G31" s="44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2951.192</v>
      </c>
      <c r="C32" s="44">
        <f t="shared" si="0"/>
        <v>0</v>
      </c>
      <c r="D32" s="44">
        <f t="shared" si="1"/>
        <v>0</v>
      </c>
      <c r="E32" s="43">
        <v>1017.422</v>
      </c>
      <c r="F32" s="44">
        <f t="shared" si="2"/>
        <v>0</v>
      </c>
      <c r="G32" s="44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2951.192</v>
      </c>
      <c r="C33" s="44">
        <f t="shared" si="0"/>
        <v>0</v>
      </c>
      <c r="D33" s="44">
        <f t="shared" si="1"/>
        <v>0</v>
      </c>
      <c r="E33" s="43">
        <v>1017.422</v>
      </c>
      <c r="F33" s="44">
        <f t="shared" si="2"/>
        <v>0</v>
      </c>
      <c r="G33" s="44">
        <f t="shared" si="3"/>
        <v>0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2951.192</v>
      </c>
      <c r="C34" s="44">
        <f t="shared" si="0"/>
        <v>0</v>
      </c>
      <c r="D34" s="44">
        <f t="shared" si="1"/>
        <v>0</v>
      </c>
      <c r="E34" s="43">
        <v>1017.422</v>
      </c>
      <c r="F34" s="44">
        <f t="shared" si="2"/>
        <v>0</v>
      </c>
      <c r="G34" s="44">
        <f t="shared" si="3"/>
        <v>0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2951.192</v>
      </c>
      <c r="C35" s="44">
        <f t="shared" si="0"/>
        <v>0</v>
      </c>
      <c r="D35" s="44">
        <f t="shared" si="1"/>
        <v>0</v>
      </c>
      <c r="E35" s="43">
        <v>1017.422</v>
      </c>
      <c r="F35" s="44">
        <f t="shared" si="2"/>
        <v>0</v>
      </c>
      <c r="G35" s="44">
        <f t="shared" si="3"/>
        <v>0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2951.192</v>
      </c>
      <c r="C36" s="44">
        <f t="shared" si="0"/>
        <v>0</v>
      </c>
      <c r="D36" s="44">
        <f t="shared" si="1"/>
        <v>0</v>
      </c>
      <c r="E36" s="43">
        <v>1017.422</v>
      </c>
      <c r="F36" s="44">
        <f t="shared" si="2"/>
        <v>0</v>
      </c>
      <c r="G36" s="44">
        <f t="shared" si="3"/>
        <v>0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2951.192</v>
      </c>
      <c r="C37" s="44">
        <f t="shared" si="0"/>
        <v>0</v>
      </c>
      <c r="D37" s="44">
        <f t="shared" si="1"/>
        <v>0</v>
      </c>
      <c r="E37" s="43">
        <v>1017.422</v>
      </c>
      <c r="F37" s="44">
        <f t="shared" si="2"/>
        <v>0</v>
      </c>
      <c r="G37" s="44">
        <f t="shared" si="3"/>
        <v>0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636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4850.616</v>
      </c>
      <c r="C13" s="44"/>
      <c r="D13" s="44"/>
      <c r="E13" s="43">
        <v>1427.673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4850.7030000000004</v>
      </c>
      <c r="C14" s="44">
        <f>B14-B13</f>
        <v>8.7000000000443833E-2</v>
      </c>
      <c r="D14" s="44">
        <f>C14*$D$11</f>
        <v>626.4000000031956</v>
      </c>
      <c r="E14" s="43">
        <v>1427.7090000000001</v>
      </c>
      <c r="F14" s="44">
        <f>E14-E13</f>
        <v>3.6000000000058208E-2</v>
      </c>
      <c r="G14" s="44">
        <f>F14*$G$11</f>
        <v>259.2000000004191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4850.7879999999996</v>
      </c>
      <c r="C15" s="44">
        <f t="shared" ref="C15:C37" si="0">B15-B14</f>
        <v>8.4999999999126885E-2</v>
      </c>
      <c r="D15" s="44">
        <f t="shared" ref="D15:D37" si="1">C15*$D$11</f>
        <v>611.99999999371357</v>
      </c>
      <c r="E15" s="43">
        <v>1427.7470000000001</v>
      </c>
      <c r="F15" s="44">
        <f t="shared" ref="F15:F37" si="2">E15-E14</f>
        <v>3.8000000000010914E-2</v>
      </c>
      <c r="G15" s="44">
        <f t="shared" ref="G15:G37" si="3">F15*$G$11</f>
        <v>273.60000000007858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4850.8670000000002</v>
      </c>
      <c r="C16" s="44">
        <f t="shared" si="0"/>
        <v>7.9000000000633008E-2</v>
      </c>
      <c r="D16" s="44">
        <f t="shared" si="1"/>
        <v>568.80000000455766</v>
      </c>
      <c r="E16" s="43">
        <v>1427.7829999999999</v>
      </c>
      <c r="F16" s="44">
        <f t="shared" si="2"/>
        <v>3.5999999999830834E-2</v>
      </c>
      <c r="G16" s="44">
        <f t="shared" si="3"/>
        <v>259.199999998782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4850.9430000000002</v>
      </c>
      <c r="C17" s="44">
        <f t="shared" si="0"/>
        <v>7.6000000000021828E-2</v>
      </c>
      <c r="D17" s="44">
        <f t="shared" si="1"/>
        <v>547.20000000015716</v>
      </c>
      <c r="E17" s="43">
        <v>1427.818</v>
      </c>
      <c r="F17" s="44">
        <f t="shared" si="2"/>
        <v>3.5000000000081855E-2</v>
      </c>
      <c r="G17" s="44">
        <f t="shared" si="3"/>
        <v>252.00000000058935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4851.0200000000004</v>
      </c>
      <c r="C18" s="44">
        <f t="shared" si="0"/>
        <v>7.7000000000225555E-2</v>
      </c>
      <c r="D18" s="44">
        <f t="shared" si="1"/>
        <v>554.40000000162399</v>
      </c>
      <c r="E18" s="43">
        <v>1427.8530000000001</v>
      </c>
      <c r="F18" s="44">
        <f t="shared" si="2"/>
        <v>3.5000000000081855E-2</v>
      </c>
      <c r="G18" s="44">
        <f t="shared" si="3"/>
        <v>252.00000000058935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4851.0950000000003</v>
      </c>
      <c r="C19" s="44">
        <f t="shared" si="0"/>
        <v>7.4999999999818101E-2</v>
      </c>
      <c r="D19" s="44">
        <f t="shared" si="1"/>
        <v>539.99999999869033</v>
      </c>
      <c r="E19" s="43">
        <v>1427.884</v>
      </c>
      <c r="F19" s="44">
        <f t="shared" si="2"/>
        <v>3.0999999999949068E-2</v>
      </c>
      <c r="G19" s="44">
        <f t="shared" si="3"/>
        <v>223.19999999963329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4851.1859999999997</v>
      </c>
      <c r="C20" s="44">
        <f t="shared" si="0"/>
        <v>9.0999999999439751E-2</v>
      </c>
      <c r="D20" s="44">
        <f t="shared" si="1"/>
        <v>655.19999999596621</v>
      </c>
      <c r="E20" s="43">
        <v>1427.9190000000001</v>
      </c>
      <c r="F20" s="44">
        <f t="shared" si="2"/>
        <v>3.5000000000081855E-2</v>
      </c>
      <c r="G20" s="44">
        <f t="shared" si="3"/>
        <v>252.00000000058935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4851.2830000000004</v>
      </c>
      <c r="C21" s="44">
        <f t="shared" si="0"/>
        <v>9.7000000000662112E-2</v>
      </c>
      <c r="D21" s="44">
        <f t="shared" si="1"/>
        <v>698.40000000476721</v>
      </c>
      <c r="E21" s="43">
        <v>1427.953</v>
      </c>
      <c r="F21" s="44">
        <f t="shared" si="2"/>
        <v>3.3999999999878128E-2</v>
      </c>
      <c r="G21" s="44">
        <f t="shared" si="3"/>
        <v>244.79999999912252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4851.393</v>
      </c>
      <c r="C22" s="44">
        <f t="shared" si="0"/>
        <v>0.10999999999967258</v>
      </c>
      <c r="D22" s="44">
        <f t="shared" si="1"/>
        <v>791.99999999764259</v>
      </c>
      <c r="E22" s="43">
        <v>1427.992</v>
      </c>
      <c r="F22" s="44">
        <f t="shared" si="2"/>
        <v>3.8999999999987267E-2</v>
      </c>
      <c r="G22" s="44">
        <f t="shared" si="3"/>
        <v>280.79999999990832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4851.5150000000003</v>
      </c>
      <c r="C23" s="44">
        <f t="shared" si="0"/>
        <v>0.12200000000029831</v>
      </c>
      <c r="D23" s="44">
        <f t="shared" si="1"/>
        <v>878.40000000214786</v>
      </c>
      <c r="E23" s="43">
        <v>1428.0319999999999</v>
      </c>
      <c r="F23" s="44">
        <f t="shared" si="2"/>
        <v>3.999999999996362E-2</v>
      </c>
      <c r="G23" s="44">
        <f t="shared" si="3"/>
        <v>287.99999999973807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4851.6409999999996</v>
      </c>
      <c r="C24" s="44">
        <f t="shared" si="0"/>
        <v>0.12599999999929423</v>
      </c>
      <c r="D24" s="44">
        <f t="shared" si="1"/>
        <v>907.19999999491847</v>
      </c>
      <c r="E24" s="43">
        <v>1428.0719999999999</v>
      </c>
      <c r="F24" s="44">
        <f t="shared" si="2"/>
        <v>3.999999999996362E-2</v>
      </c>
      <c r="G24" s="44">
        <f t="shared" si="3"/>
        <v>287.99999999973807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4851.7659999999996</v>
      </c>
      <c r="C25" s="44">
        <f t="shared" si="0"/>
        <v>0.125</v>
      </c>
      <c r="D25" s="44">
        <f t="shared" si="1"/>
        <v>900</v>
      </c>
      <c r="E25" s="43">
        <v>1428.1110000000001</v>
      </c>
      <c r="F25" s="44">
        <f t="shared" si="2"/>
        <v>3.9000000000214641E-2</v>
      </c>
      <c r="G25" s="44">
        <f t="shared" si="3"/>
        <v>280.80000000154541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4851.8959999999997</v>
      </c>
      <c r="C26" s="44">
        <f t="shared" si="0"/>
        <v>0.13000000000010914</v>
      </c>
      <c r="D26" s="44">
        <f t="shared" si="1"/>
        <v>936.0000000007858</v>
      </c>
      <c r="E26" s="43">
        <v>1428.152</v>
      </c>
      <c r="F26" s="44">
        <f t="shared" si="2"/>
        <v>4.0999999999939973E-2</v>
      </c>
      <c r="G26" s="44">
        <f t="shared" si="3"/>
        <v>295.19999999956781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4852.0240000000003</v>
      </c>
      <c r="C27" s="44">
        <f t="shared" si="0"/>
        <v>0.12800000000061118</v>
      </c>
      <c r="D27" s="44">
        <f t="shared" si="1"/>
        <v>921.6000000044005</v>
      </c>
      <c r="E27" s="43">
        <v>1428.193</v>
      </c>
      <c r="F27" s="44">
        <f t="shared" si="2"/>
        <v>4.0999999999939973E-2</v>
      </c>
      <c r="G27" s="44">
        <f t="shared" si="3"/>
        <v>295.19999999956781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4852.16</v>
      </c>
      <c r="C28" s="44">
        <f t="shared" si="0"/>
        <v>0.13599999999951251</v>
      </c>
      <c r="D28" s="44">
        <f t="shared" si="1"/>
        <v>979.19999999649008</v>
      </c>
      <c r="E28" s="43">
        <v>1428.242</v>
      </c>
      <c r="F28" s="44">
        <f t="shared" si="2"/>
        <v>4.8999999999978172E-2</v>
      </c>
      <c r="G28" s="44">
        <f t="shared" si="3"/>
        <v>352.79999999984284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4852.2740000000003</v>
      </c>
      <c r="C29" s="44">
        <f t="shared" si="0"/>
        <v>0.11400000000048749</v>
      </c>
      <c r="D29" s="44">
        <f t="shared" si="1"/>
        <v>820.80000000350992</v>
      </c>
      <c r="E29" s="43">
        <v>1428.2829999999999</v>
      </c>
      <c r="F29" s="44">
        <f t="shared" si="2"/>
        <v>4.0999999999939973E-2</v>
      </c>
      <c r="G29" s="44">
        <f t="shared" si="3"/>
        <v>295.19999999956781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4852.3999999999996</v>
      </c>
      <c r="C30" s="44">
        <f t="shared" si="0"/>
        <v>0.12599999999929423</v>
      </c>
      <c r="D30" s="44">
        <f t="shared" si="1"/>
        <v>907.19999999491847</v>
      </c>
      <c r="E30" s="43">
        <v>1428.327</v>
      </c>
      <c r="F30" s="44">
        <f t="shared" si="2"/>
        <v>4.4000000000096406E-2</v>
      </c>
      <c r="G30" s="44">
        <f t="shared" si="3"/>
        <v>316.80000000069413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4852.5169999999998</v>
      </c>
      <c r="C31" s="44">
        <f t="shared" si="0"/>
        <v>0.11700000000018917</v>
      </c>
      <c r="D31" s="44">
        <f t="shared" si="1"/>
        <v>842.40000000136206</v>
      </c>
      <c r="E31" s="43">
        <v>1428.3689999999999</v>
      </c>
      <c r="F31" s="44">
        <f t="shared" si="2"/>
        <v>4.1999999999916326E-2</v>
      </c>
      <c r="G31" s="44">
        <f t="shared" si="3"/>
        <v>302.39999999939755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4852.6499999999996</v>
      </c>
      <c r="C32" s="44">
        <f t="shared" si="0"/>
        <v>0.13299999999981083</v>
      </c>
      <c r="D32" s="44">
        <f t="shared" si="1"/>
        <v>957.59999999863794</v>
      </c>
      <c r="E32" s="43">
        <v>1428.42</v>
      </c>
      <c r="F32" s="44">
        <f t="shared" si="2"/>
        <v>5.1000000000158252E-2</v>
      </c>
      <c r="G32" s="44">
        <f t="shared" si="3"/>
        <v>367.20000000113941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4852.7790000000005</v>
      </c>
      <c r="C33" s="44">
        <f t="shared" si="0"/>
        <v>0.12900000000081491</v>
      </c>
      <c r="D33" s="44">
        <f t="shared" si="1"/>
        <v>928.80000000586733</v>
      </c>
      <c r="E33" s="43">
        <v>1428.4680000000001</v>
      </c>
      <c r="F33" s="44">
        <f t="shared" si="2"/>
        <v>4.8000000000001819E-2</v>
      </c>
      <c r="G33" s="44">
        <f t="shared" si="3"/>
        <v>345.6000000000131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4852.9089999999997</v>
      </c>
      <c r="C34" s="44">
        <f t="shared" si="0"/>
        <v>0.12999999999919964</v>
      </c>
      <c r="D34" s="44">
        <f t="shared" si="1"/>
        <v>935.99999999423744</v>
      </c>
      <c r="E34" s="43">
        <v>1428.5139999999999</v>
      </c>
      <c r="F34" s="44">
        <f t="shared" si="2"/>
        <v>4.5999999999821739E-2</v>
      </c>
      <c r="G34" s="44">
        <f t="shared" si="3"/>
        <v>331.19999999871652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4853.0389999999998</v>
      </c>
      <c r="C35" s="44">
        <f t="shared" si="0"/>
        <v>0.13000000000010914</v>
      </c>
      <c r="D35" s="44">
        <f t="shared" si="1"/>
        <v>936.0000000007858</v>
      </c>
      <c r="E35" s="43">
        <v>1428.556</v>
      </c>
      <c r="F35" s="44">
        <f t="shared" si="2"/>
        <v>4.20000000001437E-2</v>
      </c>
      <c r="G35" s="44">
        <f t="shared" si="3"/>
        <v>302.40000000103464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4853.1589999999997</v>
      </c>
      <c r="C36" s="44">
        <f t="shared" si="0"/>
        <v>0.11999999999989086</v>
      </c>
      <c r="D36" s="44">
        <f t="shared" si="1"/>
        <v>863.9999999992142</v>
      </c>
      <c r="E36" s="43">
        <v>1428.595</v>
      </c>
      <c r="F36" s="44">
        <f t="shared" si="2"/>
        <v>3.8999999999987267E-2</v>
      </c>
      <c r="G36" s="44">
        <f t="shared" si="3"/>
        <v>280.79999999990832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4853.2640000000001</v>
      </c>
      <c r="C37" s="44">
        <f t="shared" si="0"/>
        <v>0.10500000000047294</v>
      </c>
      <c r="D37" s="44">
        <f t="shared" si="1"/>
        <v>756.00000000340515</v>
      </c>
      <c r="E37" s="43">
        <v>1428.635</v>
      </c>
      <c r="F37" s="44">
        <f t="shared" si="2"/>
        <v>3.999999999996362E-2</v>
      </c>
      <c r="G37" s="44">
        <f t="shared" si="3"/>
        <v>287.99999999973807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638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4800</v>
      </c>
      <c r="E11" s="78" t="s">
        <v>35</v>
      </c>
      <c r="F11" s="79"/>
      <c r="G11" s="38">
        <v>4800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5812.6610000000001</v>
      </c>
      <c r="C13" s="44"/>
      <c r="D13" s="44"/>
      <c r="E13" s="43">
        <v>414.30700000000002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5812.6670000000004</v>
      </c>
      <c r="C14" s="44">
        <f>B14-B13</f>
        <v>6.0000000003128662E-3</v>
      </c>
      <c r="D14" s="44">
        <f>C14*$D$11</f>
        <v>28.800000001501758</v>
      </c>
      <c r="E14" s="43">
        <v>414.30799999999999</v>
      </c>
      <c r="F14" s="44">
        <f>E14-E13</f>
        <v>9.9999999997635314E-4</v>
      </c>
      <c r="G14" s="44">
        <f>F14*$G$11</f>
        <v>4.7999999998864951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5812.674</v>
      </c>
      <c r="C15" s="44">
        <f t="shared" ref="C15:C37" si="0">B15-B14</f>
        <v>6.9999999996070983E-3</v>
      </c>
      <c r="D15" s="44">
        <f t="shared" ref="D15:D37" si="1">C15*$D$11</f>
        <v>33.599999998114072</v>
      </c>
      <c r="E15" s="43">
        <v>414.31099999999998</v>
      </c>
      <c r="F15" s="44">
        <f t="shared" ref="F15:F37" si="2">E15-E14</f>
        <v>2.9999999999859028E-3</v>
      </c>
      <c r="G15" s="44">
        <f t="shared" ref="G15:G37" si="3">F15*$G$11</f>
        <v>14.399999999932334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5812.6809999999996</v>
      </c>
      <c r="C16" s="44">
        <f t="shared" si="0"/>
        <v>6.9999999996070983E-3</v>
      </c>
      <c r="D16" s="44">
        <f t="shared" si="1"/>
        <v>33.599999998114072</v>
      </c>
      <c r="E16" s="43">
        <v>414.31299999999999</v>
      </c>
      <c r="F16" s="44">
        <f t="shared" si="2"/>
        <v>2.0000000000095497E-3</v>
      </c>
      <c r="G16" s="44">
        <f t="shared" si="3"/>
        <v>9.6000000000458385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5812.6869999999999</v>
      </c>
      <c r="C17" s="44">
        <f t="shared" si="0"/>
        <v>6.0000000003128662E-3</v>
      </c>
      <c r="D17" s="44">
        <f t="shared" si="1"/>
        <v>28.800000001501758</v>
      </c>
      <c r="E17" s="43">
        <v>414.31400000000002</v>
      </c>
      <c r="F17" s="44">
        <f t="shared" si="2"/>
        <v>1.0000000000331966E-3</v>
      </c>
      <c r="G17" s="44">
        <f t="shared" si="3"/>
        <v>4.8000000001593435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5812.692</v>
      </c>
      <c r="C18" s="44">
        <f t="shared" si="0"/>
        <v>5.0000000001091394E-3</v>
      </c>
      <c r="D18" s="44">
        <f t="shared" si="1"/>
        <v>24.000000000523869</v>
      </c>
      <c r="E18" s="43">
        <v>414.315</v>
      </c>
      <c r="F18" s="44">
        <f t="shared" si="2"/>
        <v>9.9999999997635314E-4</v>
      </c>
      <c r="G18" s="44">
        <f t="shared" si="3"/>
        <v>4.7999999998864951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5812.7</v>
      </c>
      <c r="C19" s="44">
        <f t="shared" si="0"/>
        <v>7.9999999998108251E-3</v>
      </c>
      <c r="D19" s="44">
        <f t="shared" si="1"/>
        <v>38.39999999909196</v>
      </c>
      <c r="E19" s="43">
        <v>414.31799999999998</v>
      </c>
      <c r="F19" s="44">
        <f t="shared" si="2"/>
        <v>2.9999999999859028E-3</v>
      </c>
      <c r="G19" s="44">
        <f t="shared" si="3"/>
        <v>14.399999999932334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5812.71</v>
      </c>
      <c r="C20" s="44">
        <f t="shared" si="0"/>
        <v>1.0000000000218279E-2</v>
      </c>
      <c r="D20" s="44">
        <f t="shared" si="1"/>
        <v>48.000000001047738</v>
      </c>
      <c r="E20" s="43">
        <v>414.31900000000002</v>
      </c>
      <c r="F20" s="44">
        <f t="shared" si="2"/>
        <v>1.0000000000331966E-3</v>
      </c>
      <c r="G20" s="44">
        <f t="shared" si="3"/>
        <v>4.8000000001593435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5812.7209999999995</v>
      </c>
      <c r="C21" s="44">
        <f t="shared" si="0"/>
        <v>1.0999999999512511E-2</v>
      </c>
      <c r="D21" s="44">
        <f t="shared" si="1"/>
        <v>52.799999997660052</v>
      </c>
      <c r="E21" s="43">
        <v>414.32</v>
      </c>
      <c r="F21" s="44">
        <f t="shared" si="2"/>
        <v>9.9999999997635314E-4</v>
      </c>
      <c r="G21" s="44">
        <f t="shared" si="3"/>
        <v>4.7999999998864951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5812.7359999999999</v>
      </c>
      <c r="C22" s="44">
        <f t="shared" si="0"/>
        <v>1.5000000000327418E-2</v>
      </c>
      <c r="D22" s="44">
        <f t="shared" si="1"/>
        <v>72.000000001571607</v>
      </c>
      <c r="E22" s="43">
        <v>414.32299999999998</v>
      </c>
      <c r="F22" s="44">
        <f t="shared" si="2"/>
        <v>2.9999999999859028E-3</v>
      </c>
      <c r="G22" s="44">
        <f t="shared" si="3"/>
        <v>14.399999999932334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5812.7550000000001</v>
      </c>
      <c r="C23" s="44">
        <f t="shared" si="0"/>
        <v>1.9000000000232831E-2</v>
      </c>
      <c r="D23" s="44">
        <f t="shared" si="1"/>
        <v>91.200000001117587</v>
      </c>
      <c r="E23" s="43">
        <v>414.32499999999999</v>
      </c>
      <c r="F23" s="44">
        <f t="shared" si="2"/>
        <v>2.0000000000095497E-3</v>
      </c>
      <c r="G23" s="44">
        <f t="shared" si="3"/>
        <v>9.6000000000458385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5812.7730000000001</v>
      </c>
      <c r="C24" s="44">
        <f t="shared" si="0"/>
        <v>1.8000000000029104E-2</v>
      </c>
      <c r="D24" s="44">
        <f t="shared" si="1"/>
        <v>86.400000000139698</v>
      </c>
      <c r="E24" s="43">
        <v>414.327</v>
      </c>
      <c r="F24" s="44">
        <f t="shared" si="2"/>
        <v>2.0000000000095497E-3</v>
      </c>
      <c r="G24" s="44">
        <f t="shared" si="3"/>
        <v>9.6000000000458385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5812.79</v>
      </c>
      <c r="C25" s="44">
        <f t="shared" si="0"/>
        <v>1.6999999999825377E-2</v>
      </c>
      <c r="D25" s="44">
        <f t="shared" si="1"/>
        <v>81.59999999916181</v>
      </c>
      <c r="E25" s="43">
        <v>414.32900000000001</v>
      </c>
      <c r="F25" s="44">
        <f t="shared" si="2"/>
        <v>2.0000000000095497E-3</v>
      </c>
      <c r="G25" s="44">
        <f t="shared" si="3"/>
        <v>9.6000000000458385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5812.8059999999996</v>
      </c>
      <c r="C26" s="44">
        <f t="shared" si="0"/>
        <v>1.599999999962165E-2</v>
      </c>
      <c r="D26" s="44">
        <f t="shared" si="1"/>
        <v>76.799999998183921</v>
      </c>
      <c r="E26" s="43">
        <v>414.33100000000002</v>
      </c>
      <c r="F26" s="44">
        <f t="shared" si="2"/>
        <v>2.0000000000095497E-3</v>
      </c>
      <c r="G26" s="44">
        <f t="shared" si="3"/>
        <v>9.6000000000458385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5812.8220000000001</v>
      </c>
      <c r="C27" s="44">
        <f t="shared" si="0"/>
        <v>1.6000000000531145E-2</v>
      </c>
      <c r="D27" s="44">
        <f t="shared" si="1"/>
        <v>76.800000002549496</v>
      </c>
      <c r="E27" s="43">
        <v>414.33300000000003</v>
      </c>
      <c r="F27" s="44">
        <f t="shared" si="2"/>
        <v>2.0000000000095497E-3</v>
      </c>
      <c r="G27" s="44">
        <f t="shared" si="3"/>
        <v>9.6000000000458385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5812.8360000000002</v>
      </c>
      <c r="C28" s="44">
        <f t="shared" si="0"/>
        <v>1.4000000000123691E-2</v>
      </c>
      <c r="D28" s="44">
        <f t="shared" si="1"/>
        <v>67.200000000593718</v>
      </c>
      <c r="E28" s="43">
        <v>414.334</v>
      </c>
      <c r="F28" s="44">
        <f t="shared" si="2"/>
        <v>9.9999999997635314E-4</v>
      </c>
      <c r="G28" s="44">
        <f t="shared" si="3"/>
        <v>4.7999999998864951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5812.8490000000002</v>
      </c>
      <c r="C29" s="44">
        <f t="shared" si="0"/>
        <v>1.2999999999919964E-2</v>
      </c>
      <c r="D29" s="44">
        <f t="shared" si="1"/>
        <v>62.399999999615829</v>
      </c>
      <c r="E29" s="43">
        <v>414.33600000000001</v>
      </c>
      <c r="F29" s="44">
        <f t="shared" si="2"/>
        <v>2.0000000000095497E-3</v>
      </c>
      <c r="G29" s="44">
        <f t="shared" si="3"/>
        <v>9.6000000000458385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5812.8609999999999</v>
      </c>
      <c r="C30" s="44">
        <f t="shared" si="0"/>
        <v>1.1999999999716238E-2</v>
      </c>
      <c r="D30" s="44">
        <f t="shared" si="1"/>
        <v>57.599999998637941</v>
      </c>
      <c r="E30" s="43">
        <v>414.34</v>
      </c>
      <c r="F30" s="44">
        <f t="shared" si="2"/>
        <v>3.999999999962256E-3</v>
      </c>
      <c r="G30" s="44">
        <f t="shared" si="3"/>
        <v>19.199999999818829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5812.8729999999996</v>
      </c>
      <c r="C31" s="44">
        <f t="shared" si="0"/>
        <v>1.1999999999716238E-2</v>
      </c>
      <c r="D31" s="44">
        <f t="shared" si="1"/>
        <v>57.599999998637941</v>
      </c>
      <c r="E31" s="43">
        <v>414.34300000000002</v>
      </c>
      <c r="F31" s="44">
        <f t="shared" si="2"/>
        <v>3.0000000000427463E-3</v>
      </c>
      <c r="G31" s="44">
        <f t="shared" si="3"/>
        <v>14.400000000205182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5812.884</v>
      </c>
      <c r="C32" s="44">
        <f t="shared" si="0"/>
        <v>1.1000000000422006E-2</v>
      </c>
      <c r="D32" s="44">
        <f t="shared" si="1"/>
        <v>52.800000002025627</v>
      </c>
      <c r="E32" s="43">
        <v>414.346</v>
      </c>
      <c r="F32" s="44">
        <f t="shared" si="2"/>
        <v>2.9999999999859028E-3</v>
      </c>
      <c r="G32" s="44">
        <f t="shared" si="3"/>
        <v>14.399999999932334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5812.8940000000002</v>
      </c>
      <c r="C33" s="44">
        <f t="shared" si="0"/>
        <v>1.0000000000218279E-2</v>
      </c>
      <c r="D33" s="44">
        <f t="shared" si="1"/>
        <v>48.000000001047738</v>
      </c>
      <c r="E33" s="43">
        <v>414.34899999999999</v>
      </c>
      <c r="F33" s="44">
        <f t="shared" si="2"/>
        <v>2.9999999999859028E-3</v>
      </c>
      <c r="G33" s="44">
        <f t="shared" si="3"/>
        <v>14.399999999932334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5812.9030000000002</v>
      </c>
      <c r="C34" s="44">
        <f t="shared" si="0"/>
        <v>9.0000000000145519E-3</v>
      </c>
      <c r="D34" s="44">
        <f t="shared" si="1"/>
        <v>43.200000000069849</v>
      </c>
      <c r="E34" s="43">
        <v>414.35199999999998</v>
      </c>
      <c r="F34" s="44">
        <f t="shared" si="2"/>
        <v>2.9999999999859028E-3</v>
      </c>
      <c r="G34" s="44">
        <f t="shared" si="3"/>
        <v>14.399999999932334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5812.9129999999996</v>
      </c>
      <c r="C35" s="44">
        <f t="shared" si="0"/>
        <v>9.999999999308784E-3</v>
      </c>
      <c r="D35" s="44">
        <f t="shared" si="1"/>
        <v>47.999999996682163</v>
      </c>
      <c r="E35" s="43">
        <v>414.35399999999998</v>
      </c>
      <c r="F35" s="44">
        <f t="shared" si="2"/>
        <v>2.0000000000095497E-3</v>
      </c>
      <c r="G35" s="44">
        <f t="shared" si="3"/>
        <v>9.6000000000458385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5812.9219999999996</v>
      </c>
      <c r="C36" s="44">
        <f t="shared" si="0"/>
        <v>9.0000000000145519E-3</v>
      </c>
      <c r="D36" s="44">
        <f t="shared" si="1"/>
        <v>43.200000000069849</v>
      </c>
      <c r="E36" s="43">
        <v>414.35700000000003</v>
      </c>
      <c r="F36" s="44">
        <f t="shared" si="2"/>
        <v>3.0000000000427463E-3</v>
      </c>
      <c r="G36" s="44">
        <f t="shared" si="3"/>
        <v>14.400000000205182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5812.93</v>
      </c>
      <c r="C37" s="44">
        <f t="shared" si="0"/>
        <v>8.0000000007203198E-3</v>
      </c>
      <c r="D37" s="44">
        <f t="shared" si="1"/>
        <v>38.400000003457535</v>
      </c>
      <c r="E37" s="43">
        <v>414.36</v>
      </c>
      <c r="F37" s="44">
        <f t="shared" si="2"/>
        <v>2.9999999999859028E-3</v>
      </c>
      <c r="G37" s="44">
        <f t="shared" si="3"/>
        <v>14.399999999932334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639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8416.143</v>
      </c>
      <c r="C13" s="44"/>
      <c r="D13" s="44"/>
      <c r="E13" s="43">
        <v>6190.2169999999996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8416.2270000000008</v>
      </c>
      <c r="C14" s="44">
        <f>B14-B13</f>
        <v>8.4000000000742148E-2</v>
      </c>
      <c r="D14" s="44">
        <f>C14*$D$11</f>
        <v>604.80000000534346</v>
      </c>
      <c r="E14" s="43">
        <v>6190.2960000000003</v>
      </c>
      <c r="F14" s="44">
        <f>E14-E13</f>
        <v>7.9000000000633008E-2</v>
      </c>
      <c r="G14" s="44">
        <f>F14*$G$11</f>
        <v>568.80000000455766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8416.3089999999993</v>
      </c>
      <c r="C15" s="44">
        <f t="shared" ref="C15:C37" si="0">B15-B14</f>
        <v>8.1999999998515705E-2</v>
      </c>
      <c r="D15" s="44">
        <f t="shared" ref="D15:D37" si="1">C15*$D$11</f>
        <v>590.39999998931307</v>
      </c>
      <c r="E15" s="43">
        <v>6190.3720000000003</v>
      </c>
      <c r="F15" s="44">
        <f t="shared" ref="F15:F37" si="2">E15-E14</f>
        <v>7.6000000000021828E-2</v>
      </c>
      <c r="G15" s="44">
        <f t="shared" ref="G15:G37" si="3">F15*$G$11</f>
        <v>547.20000000015716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8416.3870000000006</v>
      </c>
      <c r="C16" s="44">
        <f t="shared" si="0"/>
        <v>7.8000000001338776E-2</v>
      </c>
      <c r="D16" s="44">
        <f t="shared" si="1"/>
        <v>561.60000000963919</v>
      </c>
      <c r="E16" s="43">
        <v>6190.4489999999996</v>
      </c>
      <c r="F16" s="44">
        <f t="shared" si="2"/>
        <v>7.699999999931606E-2</v>
      </c>
      <c r="G16" s="44">
        <f t="shared" si="3"/>
        <v>554.39999999507563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8416.4599999999991</v>
      </c>
      <c r="C17" s="44">
        <f t="shared" si="0"/>
        <v>7.2999999998501153E-2</v>
      </c>
      <c r="D17" s="44">
        <f t="shared" si="1"/>
        <v>525.5999999892083</v>
      </c>
      <c r="E17" s="43">
        <v>6190.5249999999996</v>
      </c>
      <c r="F17" s="44">
        <f t="shared" si="2"/>
        <v>7.6000000000021828E-2</v>
      </c>
      <c r="G17" s="44">
        <f t="shared" si="3"/>
        <v>547.20000000015716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8416.5319999999992</v>
      </c>
      <c r="C18" s="44">
        <f t="shared" si="0"/>
        <v>7.2000000000116415E-2</v>
      </c>
      <c r="D18" s="44">
        <f t="shared" si="1"/>
        <v>518.40000000083819</v>
      </c>
      <c r="E18" s="43">
        <v>6190.6030000000001</v>
      </c>
      <c r="F18" s="44">
        <f t="shared" si="2"/>
        <v>7.8000000000429281E-2</v>
      </c>
      <c r="G18" s="44">
        <f t="shared" si="3"/>
        <v>561.60000000309083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8416.6119999999992</v>
      </c>
      <c r="C19" s="44">
        <f t="shared" si="0"/>
        <v>7.999999999992724E-2</v>
      </c>
      <c r="D19" s="44">
        <f t="shared" si="1"/>
        <v>575.99999999947613</v>
      </c>
      <c r="E19" s="43">
        <v>6190.683</v>
      </c>
      <c r="F19" s="44">
        <f t="shared" si="2"/>
        <v>7.999999999992724E-2</v>
      </c>
      <c r="G19" s="44">
        <f t="shared" si="3"/>
        <v>575.99999999947613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8416.7000000000007</v>
      </c>
      <c r="C20" s="44">
        <f t="shared" si="0"/>
        <v>8.8000000001557055E-2</v>
      </c>
      <c r="D20" s="44">
        <f t="shared" si="1"/>
        <v>633.6000000112108</v>
      </c>
      <c r="E20" s="43">
        <v>6190.7650000000003</v>
      </c>
      <c r="F20" s="44">
        <f t="shared" si="2"/>
        <v>8.2000000000334694E-2</v>
      </c>
      <c r="G20" s="44">
        <f t="shared" si="3"/>
        <v>590.4000000024098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8416.7990000000009</v>
      </c>
      <c r="C21" s="44">
        <f t="shared" si="0"/>
        <v>9.9000000000160071E-2</v>
      </c>
      <c r="D21" s="44">
        <f t="shared" si="1"/>
        <v>712.80000000115251</v>
      </c>
      <c r="E21" s="43">
        <v>6190.8549999999996</v>
      </c>
      <c r="F21" s="44">
        <f t="shared" si="2"/>
        <v>8.9999999999236024E-2</v>
      </c>
      <c r="G21" s="44">
        <f t="shared" si="3"/>
        <v>647.99999999449938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8416.9390000000003</v>
      </c>
      <c r="C22" s="44">
        <f t="shared" si="0"/>
        <v>0.13999999999941792</v>
      </c>
      <c r="D22" s="44">
        <f t="shared" si="1"/>
        <v>1007.999999995809</v>
      </c>
      <c r="E22" s="43">
        <v>6190.9459999999999</v>
      </c>
      <c r="F22" s="44">
        <f t="shared" si="2"/>
        <v>9.1000000000349246E-2</v>
      </c>
      <c r="G22" s="44">
        <f t="shared" si="3"/>
        <v>655.20000000251457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8417.09</v>
      </c>
      <c r="C23" s="44">
        <f t="shared" si="0"/>
        <v>0.15099999999983993</v>
      </c>
      <c r="D23" s="44">
        <f t="shared" si="1"/>
        <v>1087.1999999988475</v>
      </c>
      <c r="E23" s="43">
        <v>6191.0439999999999</v>
      </c>
      <c r="F23" s="44">
        <f t="shared" si="2"/>
        <v>9.7999999999956344E-2</v>
      </c>
      <c r="G23" s="44">
        <f t="shared" si="3"/>
        <v>705.59999999968568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8417.2420000000002</v>
      </c>
      <c r="C24" s="44">
        <f t="shared" si="0"/>
        <v>0.15200000000004366</v>
      </c>
      <c r="D24" s="44">
        <f t="shared" si="1"/>
        <v>1094.4000000003143</v>
      </c>
      <c r="E24" s="43">
        <v>6191.1419999999998</v>
      </c>
      <c r="F24" s="44">
        <f t="shared" si="2"/>
        <v>9.7999999999956344E-2</v>
      </c>
      <c r="G24" s="44">
        <f t="shared" si="3"/>
        <v>705.59999999968568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8417.3979999999992</v>
      </c>
      <c r="C25" s="44">
        <f t="shared" si="0"/>
        <v>0.15599999999903957</v>
      </c>
      <c r="D25" s="44">
        <f t="shared" si="1"/>
        <v>1123.1999999930849</v>
      </c>
      <c r="E25" s="43">
        <v>6191.24</v>
      </c>
      <c r="F25" s="44">
        <f t="shared" si="2"/>
        <v>9.7999999999956344E-2</v>
      </c>
      <c r="G25" s="44">
        <f t="shared" si="3"/>
        <v>705.59999999968568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8417.5349999999999</v>
      </c>
      <c r="C26" s="44">
        <f t="shared" si="0"/>
        <v>0.13700000000062573</v>
      </c>
      <c r="D26" s="44">
        <f t="shared" si="1"/>
        <v>986.40000000450527</v>
      </c>
      <c r="E26" s="43">
        <v>6191.3209999999999</v>
      </c>
      <c r="F26" s="44">
        <f t="shared" si="2"/>
        <v>8.1000000000130967E-2</v>
      </c>
      <c r="G26" s="44">
        <f t="shared" si="3"/>
        <v>583.20000000094296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8417.6869999999999</v>
      </c>
      <c r="C27" s="44">
        <f t="shared" si="0"/>
        <v>0.15200000000004366</v>
      </c>
      <c r="D27" s="44">
        <f t="shared" si="1"/>
        <v>1094.4000000003143</v>
      </c>
      <c r="E27" s="43">
        <v>6191.42</v>
      </c>
      <c r="F27" s="44">
        <f t="shared" si="2"/>
        <v>9.9000000000160071E-2</v>
      </c>
      <c r="G27" s="44">
        <f t="shared" si="3"/>
        <v>712.80000000115251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8417.84</v>
      </c>
      <c r="C28" s="44">
        <f t="shared" si="0"/>
        <v>0.15300000000024738</v>
      </c>
      <c r="D28" s="44">
        <f t="shared" si="1"/>
        <v>1101.6000000017812</v>
      </c>
      <c r="E28" s="43">
        <v>6191.5190000000002</v>
      </c>
      <c r="F28" s="44">
        <f t="shared" si="2"/>
        <v>9.9000000000160071E-2</v>
      </c>
      <c r="G28" s="44">
        <f t="shared" si="3"/>
        <v>712.80000000115251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8417.9950000000008</v>
      </c>
      <c r="C29" s="44">
        <f t="shared" si="0"/>
        <v>0.15500000000065484</v>
      </c>
      <c r="D29" s="44">
        <f t="shared" si="1"/>
        <v>1116.0000000047148</v>
      </c>
      <c r="E29" s="43">
        <v>6191.6189999999997</v>
      </c>
      <c r="F29" s="44">
        <f t="shared" si="2"/>
        <v>9.9999999999454303E-2</v>
      </c>
      <c r="G29" s="44">
        <f t="shared" si="3"/>
        <v>719.99999999607098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8418.1389999999992</v>
      </c>
      <c r="C30" s="44">
        <f t="shared" si="0"/>
        <v>0.14399999999841384</v>
      </c>
      <c r="D30" s="44">
        <f t="shared" si="1"/>
        <v>1036.7999999885797</v>
      </c>
      <c r="E30" s="43">
        <v>6191.7160000000003</v>
      </c>
      <c r="F30" s="44">
        <f t="shared" si="2"/>
        <v>9.7000000000662112E-2</v>
      </c>
      <c r="G30" s="44">
        <f t="shared" si="3"/>
        <v>698.40000000476721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8418.2649999999994</v>
      </c>
      <c r="C31" s="44">
        <f t="shared" si="0"/>
        <v>0.12600000000020373</v>
      </c>
      <c r="D31" s="44">
        <f t="shared" si="1"/>
        <v>907.20000000146683</v>
      </c>
      <c r="E31" s="43">
        <v>6191.8010000000004</v>
      </c>
      <c r="F31" s="44">
        <f t="shared" si="2"/>
        <v>8.500000000003638E-2</v>
      </c>
      <c r="G31" s="44">
        <f t="shared" si="3"/>
        <v>612.00000000026193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8418.3809999999994</v>
      </c>
      <c r="C32" s="44">
        <f t="shared" si="0"/>
        <v>0.11599999999998545</v>
      </c>
      <c r="D32" s="44">
        <f t="shared" si="1"/>
        <v>835.19999999989523</v>
      </c>
      <c r="E32" s="43">
        <v>6191.8810000000003</v>
      </c>
      <c r="F32" s="44">
        <f t="shared" si="2"/>
        <v>7.999999999992724E-2</v>
      </c>
      <c r="G32" s="44">
        <f t="shared" si="3"/>
        <v>575.99999999947613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8418.4879999999994</v>
      </c>
      <c r="C33" s="44">
        <f t="shared" si="0"/>
        <v>0.1069999999999709</v>
      </c>
      <c r="D33" s="44">
        <f t="shared" si="1"/>
        <v>770.39999999979045</v>
      </c>
      <c r="E33" s="43">
        <v>6191.9629999999997</v>
      </c>
      <c r="F33" s="44">
        <f t="shared" si="2"/>
        <v>8.1999999999425199E-2</v>
      </c>
      <c r="G33" s="44">
        <f t="shared" si="3"/>
        <v>590.39999999586144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8418.59</v>
      </c>
      <c r="C34" s="44">
        <f t="shared" si="0"/>
        <v>0.10200000000077125</v>
      </c>
      <c r="D34" s="44">
        <f t="shared" si="1"/>
        <v>734.40000000555301</v>
      </c>
      <c r="E34" s="43">
        <v>6192.0360000000001</v>
      </c>
      <c r="F34" s="44">
        <f t="shared" si="2"/>
        <v>7.3000000000320142E-2</v>
      </c>
      <c r="G34" s="44">
        <f t="shared" si="3"/>
        <v>525.60000000230502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8418.6919999999991</v>
      </c>
      <c r="C35" s="44">
        <f t="shared" si="0"/>
        <v>0.10199999999895226</v>
      </c>
      <c r="D35" s="44">
        <f t="shared" si="1"/>
        <v>734.39999999245629</v>
      </c>
      <c r="E35" s="43">
        <v>6192.107</v>
      </c>
      <c r="F35" s="44">
        <f t="shared" si="2"/>
        <v>7.0999999999912689E-2</v>
      </c>
      <c r="G35" s="44">
        <f t="shared" si="3"/>
        <v>511.19999999937136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8418.7900000000009</v>
      </c>
      <c r="C36" s="44">
        <f t="shared" si="0"/>
        <v>9.8000000001775334E-2</v>
      </c>
      <c r="D36" s="44">
        <f t="shared" si="1"/>
        <v>705.6000000127824</v>
      </c>
      <c r="E36" s="43">
        <v>6192.1769999999997</v>
      </c>
      <c r="F36" s="44">
        <f t="shared" si="2"/>
        <v>6.9999999999708962E-2</v>
      </c>
      <c r="G36" s="44">
        <f t="shared" si="3"/>
        <v>503.99999999790452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8418.8770000000004</v>
      </c>
      <c r="C37" s="44">
        <f t="shared" si="0"/>
        <v>8.6999999999534339E-2</v>
      </c>
      <c r="D37" s="44">
        <f t="shared" si="1"/>
        <v>626.39999999664724</v>
      </c>
      <c r="E37" s="43">
        <v>6192.2470000000003</v>
      </c>
      <c r="F37" s="44">
        <f t="shared" si="2"/>
        <v>7.0000000000618456E-2</v>
      </c>
      <c r="G37" s="44">
        <f t="shared" si="3"/>
        <v>504.00000000445289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640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3684.395</v>
      </c>
      <c r="C13" s="44"/>
      <c r="D13" s="44"/>
      <c r="E13" s="43">
        <v>5429.7079999999996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3684.4859999999999</v>
      </c>
      <c r="C14" s="44">
        <f>B14-B13</f>
        <v>9.0999999999894499E-2</v>
      </c>
      <c r="D14" s="44">
        <f>C14*$D$11</f>
        <v>655.19999999924039</v>
      </c>
      <c r="E14" s="43">
        <v>5429.7309999999998</v>
      </c>
      <c r="F14" s="44">
        <f>E14-E13</f>
        <v>2.3000000000138243E-2</v>
      </c>
      <c r="G14" s="44">
        <f>F14*$G$11</f>
        <v>165.60000000099535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3684.5659999999998</v>
      </c>
      <c r="C15" s="44">
        <f t="shared" ref="C15:C37" si="0">B15-B14</f>
        <v>7.999999999992724E-2</v>
      </c>
      <c r="D15" s="44">
        <f t="shared" ref="D15:D37" si="1">C15*$D$11</f>
        <v>575.99999999947613</v>
      </c>
      <c r="E15" s="43">
        <v>5429.7529999999997</v>
      </c>
      <c r="F15" s="44">
        <f t="shared" ref="F15:F37" si="2">E15-E14</f>
        <v>2.1999999999934516E-2</v>
      </c>
      <c r="G15" s="44">
        <f t="shared" ref="G15:G37" si="3">F15*$G$11</f>
        <v>158.39999999952852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3684.6460000000002</v>
      </c>
      <c r="C16" s="44">
        <f t="shared" si="0"/>
        <v>8.0000000000381988E-2</v>
      </c>
      <c r="D16" s="44">
        <f t="shared" si="1"/>
        <v>576.00000000275031</v>
      </c>
      <c r="E16" s="43">
        <v>5429.7749999999996</v>
      </c>
      <c r="F16" s="44">
        <f t="shared" si="2"/>
        <v>2.1999999999934516E-2</v>
      </c>
      <c r="G16" s="44">
        <f t="shared" si="3"/>
        <v>158.39999999952852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3684.723</v>
      </c>
      <c r="C17" s="44">
        <f t="shared" si="0"/>
        <v>7.6999999999770807E-2</v>
      </c>
      <c r="D17" s="44">
        <f t="shared" si="1"/>
        <v>554.39999999834981</v>
      </c>
      <c r="E17" s="43">
        <v>5429.7839999999997</v>
      </c>
      <c r="F17" s="44">
        <f t="shared" si="2"/>
        <v>9.0000000000145519E-3</v>
      </c>
      <c r="G17" s="44">
        <f t="shared" si="3"/>
        <v>64.800000000104774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3684.799</v>
      </c>
      <c r="C18" s="44">
        <f t="shared" si="0"/>
        <v>7.6000000000021828E-2</v>
      </c>
      <c r="D18" s="44">
        <f t="shared" si="1"/>
        <v>547.20000000015716</v>
      </c>
      <c r="E18" s="43">
        <v>5429.8119999999999</v>
      </c>
      <c r="F18" s="44">
        <f t="shared" si="2"/>
        <v>2.8000000000247383E-2</v>
      </c>
      <c r="G18" s="44">
        <f t="shared" si="3"/>
        <v>201.60000000178115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3684.8760000000002</v>
      </c>
      <c r="C19" s="44">
        <f t="shared" si="0"/>
        <v>7.7000000000225555E-2</v>
      </c>
      <c r="D19" s="44">
        <f t="shared" si="1"/>
        <v>554.40000000162399</v>
      </c>
      <c r="E19" s="43">
        <v>5429.8310000000001</v>
      </c>
      <c r="F19" s="44">
        <f t="shared" si="2"/>
        <v>1.9000000000232831E-2</v>
      </c>
      <c r="G19" s="44">
        <f t="shared" si="3"/>
        <v>136.80000000167638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3684.991</v>
      </c>
      <c r="C20" s="44">
        <f t="shared" si="0"/>
        <v>0.11499999999978172</v>
      </c>
      <c r="D20" s="44">
        <f t="shared" si="1"/>
        <v>827.99999999842839</v>
      </c>
      <c r="E20" s="43">
        <v>5429.8770000000004</v>
      </c>
      <c r="F20" s="44">
        <f t="shared" si="2"/>
        <v>4.6000000000276486E-2</v>
      </c>
      <c r="G20" s="44">
        <f t="shared" si="3"/>
        <v>331.2000000019907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3685.1439999999998</v>
      </c>
      <c r="C21" s="44">
        <f t="shared" si="0"/>
        <v>0.15299999999979264</v>
      </c>
      <c r="D21" s="44">
        <f t="shared" si="1"/>
        <v>1101.599999998507</v>
      </c>
      <c r="E21" s="43">
        <v>5429.9380000000001</v>
      </c>
      <c r="F21" s="44">
        <f t="shared" si="2"/>
        <v>6.099999999969441E-2</v>
      </c>
      <c r="G21" s="44">
        <f t="shared" si="3"/>
        <v>439.19999999779975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3685.3470000000002</v>
      </c>
      <c r="C22" s="44">
        <f t="shared" si="0"/>
        <v>0.20300000000042928</v>
      </c>
      <c r="D22" s="44">
        <f t="shared" si="1"/>
        <v>1461.6000000030908</v>
      </c>
      <c r="E22" s="43">
        <v>5430.0230000000001</v>
      </c>
      <c r="F22" s="44">
        <f t="shared" si="2"/>
        <v>8.500000000003638E-2</v>
      </c>
      <c r="G22" s="44">
        <f t="shared" si="3"/>
        <v>612.00000000026193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3685.55</v>
      </c>
      <c r="C23" s="44">
        <f t="shared" si="0"/>
        <v>0.20299999999997453</v>
      </c>
      <c r="D23" s="44">
        <f t="shared" si="1"/>
        <v>1461.5999999998166</v>
      </c>
      <c r="E23" s="43">
        <v>5430.1049999999996</v>
      </c>
      <c r="F23" s="44">
        <f t="shared" si="2"/>
        <v>8.1999999999425199E-2</v>
      </c>
      <c r="G23" s="44">
        <f t="shared" si="3"/>
        <v>590.39999999586144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3685.7550000000001</v>
      </c>
      <c r="C24" s="44">
        <f t="shared" si="0"/>
        <v>0.20499999999992724</v>
      </c>
      <c r="D24" s="44">
        <f t="shared" si="1"/>
        <v>1475.9999999994761</v>
      </c>
      <c r="E24" s="43">
        <v>5430.1869999999999</v>
      </c>
      <c r="F24" s="44">
        <f t="shared" si="2"/>
        <v>8.2000000000334694E-2</v>
      </c>
      <c r="G24" s="44">
        <f t="shared" si="3"/>
        <v>590.4000000024098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3685.951</v>
      </c>
      <c r="C25" s="44">
        <f t="shared" si="0"/>
        <v>0.19599999999991269</v>
      </c>
      <c r="D25" s="44">
        <f t="shared" si="1"/>
        <v>1411.1999999993714</v>
      </c>
      <c r="E25" s="43">
        <v>5430.27</v>
      </c>
      <c r="F25" s="44">
        <f t="shared" si="2"/>
        <v>8.3000000000538421E-2</v>
      </c>
      <c r="G25" s="44">
        <f t="shared" si="3"/>
        <v>597.60000000387663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3686.13</v>
      </c>
      <c r="C26" s="44">
        <f t="shared" si="0"/>
        <v>0.17900000000008731</v>
      </c>
      <c r="D26" s="44">
        <f t="shared" si="1"/>
        <v>1288.8000000006286</v>
      </c>
      <c r="E26" s="43">
        <v>5430.3410000000003</v>
      </c>
      <c r="F26" s="44">
        <f t="shared" si="2"/>
        <v>7.0999999999912689E-2</v>
      </c>
      <c r="G26" s="44">
        <f t="shared" si="3"/>
        <v>511.19999999937136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3686.33</v>
      </c>
      <c r="C27" s="44">
        <f t="shared" si="0"/>
        <v>0.1999999999998181</v>
      </c>
      <c r="D27" s="44">
        <f t="shared" si="1"/>
        <v>1439.9999999986903</v>
      </c>
      <c r="E27" s="43">
        <v>5430.43</v>
      </c>
      <c r="F27" s="44">
        <f t="shared" si="2"/>
        <v>8.8999999999941792E-2</v>
      </c>
      <c r="G27" s="44">
        <f t="shared" si="3"/>
        <v>640.7999999995809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3686.51</v>
      </c>
      <c r="C28" s="44">
        <f t="shared" si="0"/>
        <v>0.18000000000029104</v>
      </c>
      <c r="D28" s="44">
        <f t="shared" si="1"/>
        <v>1296.0000000020955</v>
      </c>
      <c r="E28" s="43">
        <v>5430.5079999999998</v>
      </c>
      <c r="F28" s="44">
        <f t="shared" si="2"/>
        <v>7.7999999999519787E-2</v>
      </c>
      <c r="G28" s="44">
        <f t="shared" si="3"/>
        <v>561.59999999654246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3686.6689999999999</v>
      </c>
      <c r="C29" s="44">
        <f t="shared" si="0"/>
        <v>0.15899999999965075</v>
      </c>
      <c r="D29" s="44">
        <f t="shared" si="1"/>
        <v>1144.7999999974854</v>
      </c>
      <c r="E29" s="43">
        <v>5430.5829999999996</v>
      </c>
      <c r="F29" s="44">
        <f t="shared" si="2"/>
        <v>7.4999999999818101E-2</v>
      </c>
      <c r="G29" s="44">
        <f t="shared" si="3"/>
        <v>539.99999999869033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3686.806</v>
      </c>
      <c r="C30" s="44">
        <f t="shared" si="0"/>
        <v>0.13700000000017099</v>
      </c>
      <c r="D30" s="44">
        <f t="shared" si="1"/>
        <v>986.40000000123109</v>
      </c>
      <c r="E30" s="43">
        <v>5430.6459999999997</v>
      </c>
      <c r="F30" s="44">
        <f t="shared" si="2"/>
        <v>6.3000000000101863E-2</v>
      </c>
      <c r="G30" s="44">
        <f t="shared" si="3"/>
        <v>453.60000000073342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3686.9319999999998</v>
      </c>
      <c r="C31" s="44">
        <f t="shared" si="0"/>
        <v>0.12599999999974898</v>
      </c>
      <c r="D31" s="44">
        <f t="shared" si="1"/>
        <v>907.19999999819265</v>
      </c>
      <c r="E31" s="43">
        <v>5430.7020000000002</v>
      </c>
      <c r="F31" s="44">
        <f t="shared" si="2"/>
        <v>5.6000000000494765E-2</v>
      </c>
      <c r="G31" s="44">
        <f t="shared" si="3"/>
        <v>403.20000000356231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3687.0450000000001</v>
      </c>
      <c r="C32" s="44">
        <f t="shared" si="0"/>
        <v>0.11300000000028376</v>
      </c>
      <c r="D32" s="44">
        <f t="shared" si="1"/>
        <v>813.60000000204309</v>
      </c>
      <c r="E32" s="43">
        <v>5430.7539999999999</v>
      </c>
      <c r="F32" s="44">
        <f t="shared" si="2"/>
        <v>5.1999999999679858E-2</v>
      </c>
      <c r="G32" s="44">
        <f t="shared" si="3"/>
        <v>374.39999999769498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3687.154</v>
      </c>
      <c r="C33" s="44">
        <f t="shared" si="0"/>
        <v>0.1089999999999236</v>
      </c>
      <c r="D33" s="44">
        <f t="shared" si="1"/>
        <v>784.79999999944994</v>
      </c>
      <c r="E33" s="43">
        <v>5430.8019999999997</v>
      </c>
      <c r="F33" s="44">
        <f t="shared" si="2"/>
        <v>4.7999999999774445E-2</v>
      </c>
      <c r="G33" s="44">
        <f t="shared" si="3"/>
        <v>345.59999999837601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3687.2489999999998</v>
      </c>
      <c r="C34" s="44">
        <f t="shared" si="0"/>
        <v>9.4999999999799911E-2</v>
      </c>
      <c r="D34" s="44">
        <f t="shared" si="1"/>
        <v>683.99999999855936</v>
      </c>
      <c r="E34" s="43">
        <v>5430.8370000000004</v>
      </c>
      <c r="F34" s="44">
        <f t="shared" si="2"/>
        <v>3.5000000000763976E-2</v>
      </c>
      <c r="G34" s="44">
        <f t="shared" si="3"/>
        <v>252.00000000550062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3687.34</v>
      </c>
      <c r="C35" s="44">
        <f t="shared" si="0"/>
        <v>9.1000000000349246E-2</v>
      </c>
      <c r="D35" s="44">
        <f t="shared" si="1"/>
        <v>655.20000000251457</v>
      </c>
      <c r="E35" s="43">
        <v>5430.87</v>
      </c>
      <c r="F35" s="44">
        <f t="shared" si="2"/>
        <v>3.2999999999447027E-2</v>
      </c>
      <c r="G35" s="44">
        <f t="shared" si="3"/>
        <v>237.5999999960186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3687.431</v>
      </c>
      <c r="C36" s="44">
        <f t="shared" si="0"/>
        <v>9.0999999999894499E-2</v>
      </c>
      <c r="D36" s="44">
        <f t="shared" si="1"/>
        <v>655.19999999924039</v>
      </c>
      <c r="E36" s="43">
        <v>5430.902</v>
      </c>
      <c r="F36" s="44">
        <f t="shared" si="2"/>
        <v>3.2000000000152795E-2</v>
      </c>
      <c r="G36" s="44">
        <f t="shared" si="3"/>
        <v>230.40000000110012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3687.5189999999998</v>
      </c>
      <c r="C37" s="44">
        <f t="shared" si="0"/>
        <v>8.7999999999738066E-2</v>
      </c>
      <c r="D37" s="44">
        <f t="shared" si="1"/>
        <v>633.59999999811407</v>
      </c>
      <c r="E37" s="43">
        <v>5430.9319999999998</v>
      </c>
      <c r="F37" s="44">
        <f t="shared" si="2"/>
        <v>2.9999999999745341E-2</v>
      </c>
      <c r="G37" s="44">
        <f t="shared" si="3"/>
        <v>215.99999999816646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641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1646.6579999999999</v>
      </c>
      <c r="C13" s="44"/>
      <c r="D13" s="44"/>
      <c r="E13" s="43">
        <v>7933.6289999999999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1646.779</v>
      </c>
      <c r="C14" s="44">
        <f>B14-B13</f>
        <v>0.12100000000009459</v>
      </c>
      <c r="D14" s="44">
        <f>C14*$D$11</f>
        <v>871.20000000068103</v>
      </c>
      <c r="E14" s="43">
        <v>7933.7030000000004</v>
      </c>
      <c r="F14" s="44">
        <f>E14-E13</f>
        <v>7.4000000000523869E-2</v>
      </c>
      <c r="G14" s="44">
        <f>F14*$G$11</f>
        <v>532.80000000377186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1646.8889999999999</v>
      </c>
      <c r="C15" s="44">
        <f t="shared" ref="C15:C37" si="0">B15-B14</f>
        <v>0.10999999999989996</v>
      </c>
      <c r="D15" s="44">
        <f t="shared" ref="D15:D37" si="1">C15*$D$11</f>
        <v>791.99999999927968</v>
      </c>
      <c r="E15" s="43">
        <v>7933.7330000000002</v>
      </c>
      <c r="F15" s="44">
        <f t="shared" ref="F15:F37" si="2">E15-E14</f>
        <v>2.9999999999745341E-2</v>
      </c>
      <c r="G15" s="44">
        <f t="shared" ref="G15:G37" si="3">F15*$G$11</f>
        <v>215.99999999816646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1646.9960000000001</v>
      </c>
      <c r="C16" s="44">
        <f t="shared" si="0"/>
        <v>0.10700000000019827</v>
      </c>
      <c r="D16" s="44">
        <f t="shared" si="1"/>
        <v>770.40000000142754</v>
      </c>
      <c r="E16" s="43">
        <v>7933.8429999999998</v>
      </c>
      <c r="F16" s="44">
        <f t="shared" si="2"/>
        <v>0.10999999999967258</v>
      </c>
      <c r="G16" s="44">
        <f t="shared" si="3"/>
        <v>791.99999999764259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1647.0930000000001</v>
      </c>
      <c r="C17" s="44">
        <f t="shared" si="0"/>
        <v>9.6999999999979991E-2</v>
      </c>
      <c r="D17" s="44">
        <f t="shared" si="1"/>
        <v>698.39999999985594</v>
      </c>
      <c r="E17" s="43">
        <v>7933.9139999999998</v>
      </c>
      <c r="F17" s="44">
        <f t="shared" si="2"/>
        <v>7.0999999999912689E-2</v>
      </c>
      <c r="G17" s="44">
        <f t="shared" si="3"/>
        <v>511.19999999937136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1647.1890000000001</v>
      </c>
      <c r="C18" s="44">
        <f t="shared" si="0"/>
        <v>9.6000000000003638E-2</v>
      </c>
      <c r="D18" s="44">
        <f t="shared" si="1"/>
        <v>691.20000000002619</v>
      </c>
      <c r="E18" s="43">
        <v>7933.9859999999999</v>
      </c>
      <c r="F18" s="44">
        <f t="shared" si="2"/>
        <v>7.2000000000116415E-2</v>
      </c>
      <c r="G18" s="44">
        <f t="shared" si="3"/>
        <v>518.40000000083819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1647.2929999999999</v>
      </c>
      <c r="C19" s="44">
        <f t="shared" si="0"/>
        <v>0.10399999999981446</v>
      </c>
      <c r="D19" s="44">
        <f t="shared" si="1"/>
        <v>748.79999999866413</v>
      </c>
      <c r="E19" s="43">
        <v>7934.0519999999997</v>
      </c>
      <c r="F19" s="44">
        <f t="shared" si="2"/>
        <v>6.5999999999803549E-2</v>
      </c>
      <c r="G19" s="44">
        <f t="shared" si="3"/>
        <v>475.19999999858555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1647.4179999999999</v>
      </c>
      <c r="C20" s="44">
        <f t="shared" si="0"/>
        <v>0.125</v>
      </c>
      <c r="D20" s="44">
        <f t="shared" si="1"/>
        <v>900</v>
      </c>
      <c r="E20" s="43">
        <v>7934.1189999999997</v>
      </c>
      <c r="F20" s="44">
        <f t="shared" si="2"/>
        <v>6.7000000000007276E-2</v>
      </c>
      <c r="G20" s="44">
        <f t="shared" si="3"/>
        <v>482.40000000005239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1647.5709999999999</v>
      </c>
      <c r="C21" s="44">
        <f t="shared" si="0"/>
        <v>0.15300000000002001</v>
      </c>
      <c r="D21" s="44">
        <f t="shared" si="1"/>
        <v>1101.6000000001441</v>
      </c>
      <c r="E21" s="43">
        <v>7934.1880000000001</v>
      </c>
      <c r="F21" s="44">
        <f t="shared" si="2"/>
        <v>6.900000000041473E-2</v>
      </c>
      <c r="G21" s="44">
        <f t="shared" si="3"/>
        <v>496.80000000298605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1647.7429999999999</v>
      </c>
      <c r="C22" s="44">
        <f t="shared" si="0"/>
        <v>0.17200000000002547</v>
      </c>
      <c r="D22" s="44">
        <f t="shared" si="1"/>
        <v>1238.4000000001834</v>
      </c>
      <c r="E22" s="43">
        <v>7934.2510000000002</v>
      </c>
      <c r="F22" s="44">
        <f t="shared" si="2"/>
        <v>6.3000000000101863E-2</v>
      </c>
      <c r="G22" s="44">
        <f t="shared" si="3"/>
        <v>453.60000000073342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1647.922</v>
      </c>
      <c r="C23" s="44">
        <f t="shared" si="0"/>
        <v>0.17900000000008731</v>
      </c>
      <c r="D23" s="44">
        <f t="shared" si="1"/>
        <v>1288.8000000006286</v>
      </c>
      <c r="E23" s="43">
        <v>7934.3140000000003</v>
      </c>
      <c r="F23" s="44">
        <f t="shared" si="2"/>
        <v>6.3000000000101863E-2</v>
      </c>
      <c r="G23" s="44">
        <f t="shared" si="3"/>
        <v>453.60000000073342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1648.0989999999999</v>
      </c>
      <c r="C24" s="44">
        <f t="shared" si="0"/>
        <v>0.17699999999990723</v>
      </c>
      <c r="D24" s="44">
        <f t="shared" si="1"/>
        <v>1274.3999999993321</v>
      </c>
      <c r="E24" s="43">
        <v>7934.3779999999997</v>
      </c>
      <c r="F24" s="44">
        <f t="shared" si="2"/>
        <v>6.3999999999396096E-2</v>
      </c>
      <c r="G24" s="44">
        <f t="shared" si="3"/>
        <v>460.79999999565189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1648.2739999999999</v>
      </c>
      <c r="C25" s="44">
        <f t="shared" si="0"/>
        <v>0.17499999999995453</v>
      </c>
      <c r="D25" s="44">
        <f t="shared" si="1"/>
        <v>1259.9999999996726</v>
      </c>
      <c r="E25" s="43">
        <v>7934.4409999999998</v>
      </c>
      <c r="F25" s="44">
        <f t="shared" si="2"/>
        <v>6.3000000000101863E-2</v>
      </c>
      <c r="G25" s="44">
        <f t="shared" si="3"/>
        <v>453.60000000073342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1648.444</v>
      </c>
      <c r="C26" s="44">
        <f t="shared" si="0"/>
        <v>0.17000000000007276</v>
      </c>
      <c r="D26" s="44">
        <f t="shared" si="1"/>
        <v>1224.0000000005239</v>
      </c>
      <c r="E26" s="43">
        <v>7934.5010000000002</v>
      </c>
      <c r="F26" s="44">
        <f t="shared" si="2"/>
        <v>6.0000000000400178E-2</v>
      </c>
      <c r="G26" s="44">
        <f t="shared" si="3"/>
        <v>432.00000000288128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1648.614</v>
      </c>
      <c r="C27" s="44">
        <f t="shared" si="0"/>
        <v>0.17000000000007276</v>
      </c>
      <c r="D27" s="44">
        <f t="shared" si="1"/>
        <v>1224.0000000005239</v>
      </c>
      <c r="E27" s="43">
        <v>7934.567</v>
      </c>
      <c r="F27" s="44">
        <f t="shared" si="2"/>
        <v>6.5999999999803549E-2</v>
      </c>
      <c r="G27" s="44">
        <f t="shared" si="3"/>
        <v>475.19999999858555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1648.787</v>
      </c>
      <c r="C28" s="44">
        <f t="shared" si="0"/>
        <v>0.17300000000000182</v>
      </c>
      <c r="D28" s="44">
        <f t="shared" si="1"/>
        <v>1245.6000000000131</v>
      </c>
      <c r="E28" s="43">
        <v>7934.6350000000002</v>
      </c>
      <c r="F28" s="44">
        <f t="shared" si="2"/>
        <v>6.8000000000211003E-2</v>
      </c>
      <c r="G28" s="44">
        <f t="shared" si="3"/>
        <v>489.60000000151922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1648.9590000000001</v>
      </c>
      <c r="C29" s="44">
        <f t="shared" si="0"/>
        <v>0.17200000000002547</v>
      </c>
      <c r="D29" s="44">
        <f t="shared" si="1"/>
        <v>1238.4000000001834</v>
      </c>
      <c r="E29" s="43">
        <v>7934.7039999999997</v>
      </c>
      <c r="F29" s="44">
        <f t="shared" si="2"/>
        <v>6.8999999999505235E-2</v>
      </c>
      <c r="G29" s="44">
        <f t="shared" si="3"/>
        <v>496.79999999643769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1649.1189999999999</v>
      </c>
      <c r="C30" s="44">
        <f t="shared" si="0"/>
        <v>0.15999999999985448</v>
      </c>
      <c r="D30" s="44">
        <f t="shared" si="1"/>
        <v>1151.9999999989523</v>
      </c>
      <c r="E30" s="43">
        <v>7934.7690000000002</v>
      </c>
      <c r="F30" s="44">
        <f t="shared" si="2"/>
        <v>6.5000000000509317E-2</v>
      </c>
      <c r="G30" s="44">
        <f t="shared" si="3"/>
        <v>468.00000000366708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1649.2750000000001</v>
      </c>
      <c r="C31" s="44">
        <f t="shared" si="0"/>
        <v>0.15600000000017644</v>
      </c>
      <c r="D31" s="44">
        <f t="shared" si="1"/>
        <v>1123.2000000012704</v>
      </c>
      <c r="E31" s="43">
        <v>7934.8339999999998</v>
      </c>
      <c r="F31" s="44">
        <f t="shared" si="2"/>
        <v>6.4999999999599822E-2</v>
      </c>
      <c r="G31" s="44">
        <f t="shared" si="3"/>
        <v>467.99999999711872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1649.432</v>
      </c>
      <c r="C32" s="44">
        <f t="shared" si="0"/>
        <v>0.15699999999992542</v>
      </c>
      <c r="D32" s="44">
        <f t="shared" si="1"/>
        <v>1130.399999999463</v>
      </c>
      <c r="E32" s="43">
        <v>7934.902</v>
      </c>
      <c r="F32" s="44">
        <f t="shared" si="2"/>
        <v>6.8000000000211003E-2</v>
      </c>
      <c r="G32" s="44">
        <f t="shared" si="3"/>
        <v>489.60000000151922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1649.5940000000001</v>
      </c>
      <c r="C33" s="44">
        <f t="shared" si="0"/>
        <v>0.16200000000003456</v>
      </c>
      <c r="D33" s="44">
        <f t="shared" si="1"/>
        <v>1166.4000000002488</v>
      </c>
      <c r="E33" s="43">
        <v>7934.98</v>
      </c>
      <c r="F33" s="44">
        <f t="shared" si="2"/>
        <v>7.7999999999519787E-2</v>
      </c>
      <c r="G33" s="44">
        <f t="shared" si="3"/>
        <v>561.59999999654246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1649.761</v>
      </c>
      <c r="C34" s="44">
        <f t="shared" si="0"/>
        <v>0.16699999999991633</v>
      </c>
      <c r="D34" s="44">
        <f t="shared" si="1"/>
        <v>1202.3999999993976</v>
      </c>
      <c r="E34" s="43">
        <v>7935.049</v>
      </c>
      <c r="F34" s="44">
        <f t="shared" si="2"/>
        <v>6.900000000041473E-2</v>
      </c>
      <c r="G34" s="44">
        <f t="shared" si="3"/>
        <v>496.80000000298605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1649.9290000000001</v>
      </c>
      <c r="C35" s="44">
        <f t="shared" si="0"/>
        <v>0.16800000000012005</v>
      </c>
      <c r="D35" s="44">
        <f t="shared" si="1"/>
        <v>1209.6000000008644</v>
      </c>
      <c r="E35" s="43">
        <v>7935.1139999999996</v>
      </c>
      <c r="F35" s="44">
        <f t="shared" si="2"/>
        <v>6.4999999999599822E-2</v>
      </c>
      <c r="G35" s="44">
        <f t="shared" si="3"/>
        <v>467.99999999711872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1650.09</v>
      </c>
      <c r="C36" s="44">
        <f t="shared" si="0"/>
        <v>0.16099999999983083</v>
      </c>
      <c r="D36" s="44">
        <f t="shared" si="1"/>
        <v>1159.199999998782</v>
      </c>
      <c r="E36" s="43">
        <v>7935.174</v>
      </c>
      <c r="F36" s="44">
        <f t="shared" si="2"/>
        <v>6.0000000000400178E-2</v>
      </c>
      <c r="G36" s="44">
        <f t="shared" si="3"/>
        <v>432.00000000288128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1650.2249999999999</v>
      </c>
      <c r="C37" s="44">
        <f t="shared" si="0"/>
        <v>0.13499999999999091</v>
      </c>
      <c r="D37" s="44">
        <f t="shared" si="1"/>
        <v>971.99999999993452</v>
      </c>
      <c r="E37" s="43">
        <v>7935.2349999999997</v>
      </c>
      <c r="F37" s="44">
        <f t="shared" si="2"/>
        <v>6.099999999969441E-2</v>
      </c>
      <c r="G37" s="44">
        <f t="shared" si="3"/>
        <v>439.19999999779975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642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12000</v>
      </c>
      <c r="E11" s="78" t="s">
        <v>35</v>
      </c>
      <c r="F11" s="79"/>
      <c r="G11" s="38">
        <v>12000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5381.9279999999999</v>
      </c>
      <c r="C13" s="44"/>
      <c r="D13" s="44"/>
      <c r="E13" s="43">
        <v>5954.4120000000003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5382.0169999999998</v>
      </c>
      <c r="C14" s="44">
        <f>B14-B13</f>
        <v>8.8999999999941792E-2</v>
      </c>
      <c r="D14" s="44">
        <f>C14*$D$11</f>
        <v>1067.9999999993015</v>
      </c>
      <c r="E14" s="43">
        <v>5954.45</v>
      </c>
      <c r="F14" s="44">
        <f>E14-E13</f>
        <v>3.7999999999556167E-2</v>
      </c>
      <c r="G14" s="44">
        <f>F14*$G$11</f>
        <v>455.999999994674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5382.1</v>
      </c>
      <c r="C15" s="44">
        <f t="shared" ref="C15:C37" si="0">B15-B14</f>
        <v>8.3000000000538421E-2</v>
      </c>
      <c r="D15" s="44">
        <f t="shared" ref="D15:D37" si="1">C15*$D$11</f>
        <v>996.00000000646105</v>
      </c>
      <c r="E15" s="43">
        <v>5954.4870000000001</v>
      </c>
      <c r="F15" s="44">
        <f t="shared" ref="F15:F37" si="2">E15-E14</f>
        <v>3.7000000000261934E-2</v>
      </c>
      <c r="G15" s="44">
        <f t="shared" ref="G15:G37" si="3">F15*$G$11</f>
        <v>444.00000000314321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5382.1779999999999</v>
      </c>
      <c r="C16" s="44">
        <f t="shared" si="0"/>
        <v>7.7999999999519787E-2</v>
      </c>
      <c r="D16" s="44">
        <f t="shared" si="1"/>
        <v>935.99999999423744</v>
      </c>
      <c r="E16" s="43">
        <v>5954.5249999999996</v>
      </c>
      <c r="F16" s="44">
        <f t="shared" si="2"/>
        <v>3.7999999999556167E-2</v>
      </c>
      <c r="G16" s="44">
        <f t="shared" si="3"/>
        <v>455.999999994674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5382.2529999999997</v>
      </c>
      <c r="C17" s="44">
        <f t="shared" si="0"/>
        <v>7.4999999999818101E-2</v>
      </c>
      <c r="D17" s="44">
        <f t="shared" si="1"/>
        <v>899.99999999781721</v>
      </c>
      <c r="E17" s="43">
        <v>5954.5609999999997</v>
      </c>
      <c r="F17" s="44">
        <f t="shared" si="2"/>
        <v>3.6000000000058208E-2</v>
      </c>
      <c r="G17" s="44">
        <f t="shared" si="3"/>
        <v>432.00000000069849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5382.3950000000004</v>
      </c>
      <c r="C18" s="44">
        <f t="shared" si="0"/>
        <v>0.14200000000073487</v>
      </c>
      <c r="D18" s="44">
        <f t="shared" si="1"/>
        <v>1704.0000000088185</v>
      </c>
      <c r="E18" s="43">
        <v>5954.5969999999998</v>
      </c>
      <c r="F18" s="44">
        <f t="shared" si="2"/>
        <v>3.6000000000058208E-2</v>
      </c>
      <c r="G18" s="44">
        <f t="shared" si="3"/>
        <v>432.00000000069849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5382.4049999999997</v>
      </c>
      <c r="C19" s="44">
        <f t="shared" si="0"/>
        <v>9.999999999308784E-3</v>
      </c>
      <c r="D19" s="44">
        <f t="shared" si="1"/>
        <v>119.99999999170541</v>
      </c>
      <c r="E19" s="43">
        <v>5954.6310000000003</v>
      </c>
      <c r="F19" s="44">
        <f t="shared" si="2"/>
        <v>3.4000000000560249E-2</v>
      </c>
      <c r="G19" s="44">
        <f t="shared" si="3"/>
        <v>408.00000000672298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5382.4979999999996</v>
      </c>
      <c r="C20" s="44">
        <f t="shared" si="0"/>
        <v>9.2999999999847205E-2</v>
      </c>
      <c r="D20" s="44">
        <f t="shared" si="1"/>
        <v>1115.9999999981665</v>
      </c>
      <c r="E20" s="43">
        <v>5954.665</v>
      </c>
      <c r="F20" s="44">
        <f t="shared" si="2"/>
        <v>3.3999999999650754E-2</v>
      </c>
      <c r="G20" s="44">
        <f t="shared" si="3"/>
        <v>407.99999999580905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5382.6040000000003</v>
      </c>
      <c r="C21" s="44">
        <f t="shared" si="0"/>
        <v>0.10600000000067666</v>
      </c>
      <c r="D21" s="44">
        <f t="shared" si="1"/>
        <v>1272.00000000812</v>
      </c>
      <c r="E21" s="43">
        <v>5954.6989999999996</v>
      </c>
      <c r="F21" s="44">
        <f t="shared" si="2"/>
        <v>3.3999999999650754E-2</v>
      </c>
      <c r="G21" s="44">
        <f t="shared" si="3"/>
        <v>407.99999999580905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5382.7259999999997</v>
      </c>
      <c r="C22" s="44">
        <f t="shared" si="0"/>
        <v>0.12199999999938882</v>
      </c>
      <c r="D22" s="44">
        <f t="shared" si="1"/>
        <v>1463.9999999926658</v>
      </c>
      <c r="E22" s="43">
        <v>5954.7349999999997</v>
      </c>
      <c r="F22" s="44">
        <f t="shared" si="2"/>
        <v>3.6000000000058208E-2</v>
      </c>
      <c r="G22" s="44">
        <f t="shared" si="3"/>
        <v>432.00000000069849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5382.8649999999998</v>
      </c>
      <c r="C23" s="44">
        <f t="shared" si="0"/>
        <v>0.13900000000012369</v>
      </c>
      <c r="D23" s="44">
        <f t="shared" si="1"/>
        <v>1668.0000000014843</v>
      </c>
      <c r="E23" s="43">
        <v>5954.7740000000003</v>
      </c>
      <c r="F23" s="44">
        <f t="shared" si="2"/>
        <v>3.9000000000669388E-2</v>
      </c>
      <c r="G23" s="44">
        <f t="shared" si="3"/>
        <v>468.00000000803266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5383.0069999999996</v>
      </c>
      <c r="C24" s="44">
        <f t="shared" si="0"/>
        <v>0.14199999999982538</v>
      </c>
      <c r="D24" s="44">
        <f t="shared" si="1"/>
        <v>1703.9999999979045</v>
      </c>
      <c r="E24" s="43">
        <v>5954.8109999999997</v>
      </c>
      <c r="F24" s="44">
        <f t="shared" si="2"/>
        <v>3.699999999935244E-2</v>
      </c>
      <c r="G24" s="44">
        <f t="shared" si="3"/>
        <v>443.99999999222928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5383.1490000000003</v>
      </c>
      <c r="C25" s="44">
        <f t="shared" si="0"/>
        <v>0.14200000000073487</v>
      </c>
      <c r="D25" s="44">
        <f t="shared" si="1"/>
        <v>1704.0000000088185</v>
      </c>
      <c r="E25" s="43">
        <v>5954.8490000000002</v>
      </c>
      <c r="F25" s="44">
        <f t="shared" si="2"/>
        <v>3.8000000000465661E-2</v>
      </c>
      <c r="G25" s="44">
        <f t="shared" si="3"/>
        <v>456.00000000558794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5383.2939999999999</v>
      </c>
      <c r="C26" s="44">
        <f t="shared" si="0"/>
        <v>0.14499999999952706</v>
      </c>
      <c r="D26" s="44">
        <f t="shared" si="1"/>
        <v>1739.9999999943248</v>
      </c>
      <c r="E26" s="43">
        <v>5954.8890000000001</v>
      </c>
      <c r="F26" s="44">
        <f t="shared" si="2"/>
        <v>3.999999999996362E-2</v>
      </c>
      <c r="G26" s="44">
        <f t="shared" si="3"/>
        <v>479.99999999956344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5383.4390000000003</v>
      </c>
      <c r="C27" s="44">
        <f t="shared" si="0"/>
        <v>0.14500000000043656</v>
      </c>
      <c r="D27" s="44">
        <f t="shared" si="1"/>
        <v>1740.0000000052387</v>
      </c>
      <c r="E27" s="43">
        <v>5954.9309999999996</v>
      </c>
      <c r="F27" s="44">
        <f t="shared" si="2"/>
        <v>4.1999999999461579E-2</v>
      </c>
      <c r="G27" s="44">
        <f t="shared" si="3"/>
        <v>503.99999999353895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5383.5820000000003</v>
      </c>
      <c r="C28" s="44">
        <f t="shared" si="0"/>
        <v>0.1430000000000291</v>
      </c>
      <c r="D28" s="44">
        <f t="shared" si="1"/>
        <v>1716.0000000003492</v>
      </c>
      <c r="E28" s="43">
        <v>5954.973</v>
      </c>
      <c r="F28" s="44">
        <f t="shared" si="2"/>
        <v>4.2000000000371074E-2</v>
      </c>
      <c r="G28" s="44">
        <f t="shared" si="3"/>
        <v>504.00000000445289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5383.7269999999999</v>
      </c>
      <c r="C29" s="44">
        <f t="shared" si="0"/>
        <v>0.14499999999952706</v>
      </c>
      <c r="D29" s="44">
        <f t="shared" si="1"/>
        <v>1739.9999999943248</v>
      </c>
      <c r="E29" s="43">
        <v>5955.0150000000003</v>
      </c>
      <c r="F29" s="44">
        <f t="shared" si="2"/>
        <v>4.2000000000371074E-2</v>
      </c>
      <c r="G29" s="44">
        <f t="shared" si="3"/>
        <v>504.00000000445289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5383.8689999999997</v>
      </c>
      <c r="C30" s="44">
        <f t="shared" si="0"/>
        <v>0.14199999999982538</v>
      </c>
      <c r="D30" s="44">
        <f t="shared" si="1"/>
        <v>1703.9999999979045</v>
      </c>
      <c r="E30" s="43">
        <v>5955.058</v>
      </c>
      <c r="F30" s="44">
        <f t="shared" si="2"/>
        <v>4.2999999999665306E-2</v>
      </c>
      <c r="G30" s="44">
        <f t="shared" si="3"/>
        <v>515.99999999598367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5384.0039999999999</v>
      </c>
      <c r="C31" s="44">
        <f t="shared" si="0"/>
        <v>0.13500000000021828</v>
      </c>
      <c r="D31" s="44">
        <f t="shared" si="1"/>
        <v>1620.0000000026193</v>
      </c>
      <c r="E31" s="43">
        <v>5955.1019999999999</v>
      </c>
      <c r="F31" s="44">
        <f t="shared" si="2"/>
        <v>4.3999999999869033E-2</v>
      </c>
      <c r="G31" s="44">
        <f t="shared" si="3"/>
        <v>527.99999999842839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5384.1360000000004</v>
      </c>
      <c r="C32" s="44">
        <f t="shared" si="0"/>
        <v>0.13200000000051659</v>
      </c>
      <c r="D32" s="44">
        <f t="shared" si="1"/>
        <v>1584.0000000061991</v>
      </c>
      <c r="E32" s="43">
        <v>5955.1459999999997</v>
      </c>
      <c r="F32" s="44">
        <f t="shared" si="2"/>
        <v>4.3999999999869033E-2</v>
      </c>
      <c r="G32" s="44">
        <f t="shared" si="3"/>
        <v>527.99999999842839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5384.2640000000001</v>
      </c>
      <c r="C33" s="44">
        <f t="shared" si="0"/>
        <v>0.12799999999970169</v>
      </c>
      <c r="D33" s="44">
        <f t="shared" si="1"/>
        <v>1535.9999999964202</v>
      </c>
      <c r="E33" s="43">
        <v>5955.19</v>
      </c>
      <c r="F33" s="44">
        <f t="shared" si="2"/>
        <v>4.3999999999869033E-2</v>
      </c>
      <c r="G33" s="44">
        <f t="shared" si="3"/>
        <v>527.99999999842839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5384.3879999999999</v>
      </c>
      <c r="C34" s="44">
        <f t="shared" si="0"/>
        <v>0.12399999999979627</v>
      </c>
      <c r="D34" s="44">
        <f t="shared" si="1"/>
        <v>1487.9999999975553</v>
      </c>
      <c r="E34" s="43">
        <v>5955.2309999999998</v>
      </c>
      <c r="F34" s="44">
        <f t="shared" si="2"/>
        <v>4.1000000000167347E-2</v>
      </c>
      <c r="G34" s="44">
        <f t="shared" si="3"/>
        <v>492.00000000200816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5384.509</v>
      </c>
      <c r="C35" s="44">
        <f t="shared" si="0"/>
        <v>0.12100000000009459</v>
      </c>
      <c r="D35" s="44">
        <f t="shared" si="1"/>
        <v>1452.000000001135</v>
      </c>
      <c r="E35" s="43">
        <v>5955.2709999999997</v>
      </c>
      <c r="F35" s="44">
        <f t="shared" si="2"/>
        <v>3.999999999996362E-2</v>
      </c>
      <c r="G35" s="44">
        <f t="shared" si="3"/>
        <v>479.99999999956344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5384.6260000000002</v>
      </c>
      <c r="C36" s="44">
        <f t="shared" si="0"/>
        <v>0.11700000000018917</v>
      </c>
      <c r="D36" s="44">
        <f t="shared" si="1"/>
        <v>1404.0000000022701</v>
      </c>
      <c r="E36" s="43">
        <v>5955.31</v>
      </c>
      <c r="F36" s="44">
        <f t="shared" si="2"/>
        <v>3.9000000000669388E-2</v>
      </c>
      <c r="G36" s="44">
        <f t="shared" si="3"/>
        <v>468.00000000803266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5384.7280000000001</v>
      </c>
      <c r="C37" s="44">
        <f t="shared" si="0"/>
        <v>0.10199999999986176</v>
      </c>
      <c r="D37" s="44">
        <f t="shared" si="1"/>
        <v>1223.9999999983411</v>
      </c>
      <c r="E37" s="43">
        <v>5955.35</v>
      </c>
      <c r="F37" s="44">
        <f t="shared" si="2"/>
        <v>3.999999999996362E-2</v>
      </c>
      <c r="G37" s="44">
        <f t="shared" si="3"/>
        <v>479.99999999956344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645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7782.9930000000004</v>
      </c>
      <c r="C13" s="44"/>
      <c r="D13" s="44"/>
      <c r="E13" s="43">
        <v>1355.769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7782.9930000000004</v>
      </c>
      <c r="C14" s="44">
        <f>B14-B13</f>
        <v>0</v>
      </c>
      <c r="D14" s="44">
        <f>C14*$D$11</f>
        <v>0</v>
      </c>
      <c r="E14" s="43">
        <v>1355.769</v>
      </c>
      <c r="F14" s="44">
        <f>E14-E13</f>
        <v>0</v>
      </c>
      <c r="G14" s="44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7782.9930000000004</v>
      </c>
      <c r="C15" s="44">
        <f t="shared" ref="C15:C37" si="0">B15-B14</f>
        <v>0</v>
      </c>
      <c r="D15" s="44">
        <f t="shared" ref="D15:D37" si="1">C15*$D$11</f>
        <v>0</v>
      </c>
      <c r="E15" s="43">
        <v>1355.769</v>
      </c>
      <c r="F15" s="44">
        <f t="shared" ref="F15:F37" si="2">E15-E14</f>
        <v>0</v>
      </c>
      <c r="G15" s="44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7782.9930000000004</v>
      </c>
      <c r="C16" s="44">
        <f t="shared" si="0"/>
        <v>0</v>
      </c>
      <c r="D16" s="44">
        <f t="shared" si="1"/>
        <v>0</v>
      </c>
      <c r="E16" s="43">
        <v>1355.769</v>
      </c>
      <c r="F16" s="44">
        <f t="shared" si="2"/>
        <v>0</v>
      </c>
      <c r="G16" s="44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7782.9930000000004</v>
      </c>
      <c r="C17" s="44">
        <f t="shared" si="0"/>
        <v>0</v>
      </c>
      <c r="D17" s="44">
        <f t="shared" si="1"/>
        <v>0</v>
      </c>
      <c r="E17" s="43">
        <v>1355.769</v>
      </c>
      <c r="F17" s="44">
        <f t="shared" si="2"/>
        <v>0</v>
      </c>
      <c r="G17" s="44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7782.9930000000004</v>
      </c>
      <c r="C18" s="44">
        <f t="shared" si="0"/>
        <v>0</v>
      </c>
      <c r="D18" s="44">
        <f t="shared" si="1"/>
        <v>0</v>
      </c>
      <c r="E18" s="43">
        <v>1355.769</v>
      </c>
      <c r="F18" s="44">
        <f t="shared" si="2"/>
        <v>0</v>
      </c>
      <c r="G18" s="44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7782.9930000000004</v>
      </c>
      <c r="C19" s="44">
        <f t="shared" si="0"/>
        <v>0</v>
      </c>
      <c r="D19" s="44">
        <f t="shared" si="1"/>
        <v>0</v>
      </c>
      <c r="E19" s="43">
        <v>1355.769</v>
      </c>
      <c r="F19" s="44">
        <f t="shared" si="2"/>
        <v>0</v>
      </c>
      <c r="G19" s="44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7782.9930000000004</v>
      </c>
      <c r="C20" s="44">
        <f t="shared" si="0"/>
        <v>0</v>
      </c>
      <c r="D20" s="44">
        <f t="shared" si="1"/>
        <v>0</v>
      </c>
      <c r="E20" s="43">
        <v>1355.769</v>
      </c>
      <c r="F20" s="44">
        <f t="shared" si="2"/>
        <v>0</v>
      </c>
      <c r="G20" s="44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7782.9930000000004</v>
      </c>
      <c r="C21" s="44">
        <f t="shared" si="0"/>
        <v>0</v>
      </c>
      <c r="D21" s="44">
        <f t="shared" si="1"/>
        <v>0</v>
      </c>
      <c r="E21" s="43">
        <v>1355.769</v>
      </c>
      <c r="F21" s="44">
        <f t="shared" si="2"/>
        <v>0</v>
      </c>
      <c r="G21" s="44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7782.9930000000004</v>
      </c>
      <c r="C22" s="44">
        <f t="shared" si="0"/>
        <v>0</v>
      </c>
      <c r="D22" s="44">
        <f t="shared" si="1"/>
        <v>0</v>
      </c>
      <c r="E22" s="43">
        <v>1355.769</v>
      </c>
      <c r="F22" s="44">
        <f t="shared" si="2"/>
        <v>0</v>
      </c>
      <c r="G22" s="44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7782.9930000000004</v>
      </c>
      <c r="C23" s="44">
        <f t="shared" si="0"/>
        <v>0</v>
      </c>
      <c r="D23" s="44">
        <f t="shared" si="1"/>
        <v>0</v>
      </c>
      <c r="E23" s="43">
        <v>1355.769</v>
      </c>
      <c r="F23" s="44">
        <f t="shared" si="2"/>
        <v>0</v>
      </c>
      <c r="G23" s="44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7782.9930000000004</v>
      </c>
      <c r="C24" s="44">
        <f t="shared" si="0"/>
        <v>0</v>
      </c>
      <c r="D24" s="44">
        <f t="shared" si="1"/>
        <v>0</v>
      </c>
      <c r="E24" s="43">
        <v>1355.769</v>
      </c>
      <c r="F24" s="44">
        <f t="shared" si="2"/>
        <v>0</v>
      </c>
      <c r="G24" s="44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7782.9930000000004</v>
      </c>
      <c r="C25" s="44">
        <f t="shared" si="0"/>
        <v>0</v>
      </c>
      <c r="D25" s="44">
        <f t="shared" si="1"/>
        <v>0</v>
      </c>
      <c r="E25" s="43">
        <v>1355.769</v>
      </c>
      <c r="F25" s="44">
        <f t="shared" si="2"/>
        <v>0</v>
      </c>
      <c r="G25" s="44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7782.9930000000004</v>
      </c>
      <c r="C26" s="44">
        <f t="shared" si="0"/>
        <v>0</v>
      </c>
      <c r="D26" s="44">
        <f t="shared" si="1"/>
        <v>0</v>
      </c>
      <c r="E26" s="43">
        <v>1355.769</v>
      </c>
      <c r="F26" s="44">
        <f t="shared" si="2"/>
        <v>0</v>
      </c>
      <c r="G26" s="44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7782.9930000000004</v>
      </c>
      <c r="C27" s="44">
        <f t="shared" si="0"/>
        <v>0</v>
      </c>
      <c r="D27" s="44">
        <f t="shared" si="1"/>
        <v>0</v>
      </c>
      <c r="E27" s="43">
        <v>1355.769</v>
      </c>
      <c r="F27" s="44">
        <f t="shared" si="2"/>
        <v>0</v>
      </c>
      <c r="G27" s="44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7782.9930000000004</v>
      </c>
      <c r="C28" s="44">
        <f t="shared" si="0"/>
        <v>0</v>
      </c>
      <c r="D28" s="44">
        <f t="shared" si="1"/>
        <v>0</v>
      </c>
      <c r="E28" s="43">
        <v>1355.769</v>
      </c>
      <c r="F28" s="44">
        <f t="shared" si="2"/>
        <v>0</v>
      </c>
      <c r="G28" s="44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7782.9930000000004</v>
      </c>
      <c r="C29" s="44">
        <f t="shared" si="0"/>
        <v>0</v>
      </c>
      <c r="D29" s="44">
        <f t="shared" si="1"/>
        <v>0</v>
      </c>
      <c r="E29" s="43">
        <v>1355.769</v>
      </c>
      <c r="F29" s="44">
        <f t="shared" si="2"/>
        <v>0</v>
      </c>
      <c r="G29" s="44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7782.9930000000004</v>
      </c>
      <c r="C30" s="44">
        <f t="shared" si="0"/>
        <v>0</v>
      </c>
      <c r="D30" s="44">
        <f t="shared" si="1"/>
        <v>0</v>
      </c>
      <c r="E30" s="43">
        <v>1355.769</v>
      </c>
      <c r="F30" s="44">
        <f t="shared" si="2"/>
        <v>0</v>
      </c>
      <c r="G30" s="44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7782.9930000000004</v>
      </c>
      <c r="C31" s="44">
        <f t="shared" si="0"/>
        <v>0</v>
      </c>
      <c r="D31" s="44">
        <f t="shared" si="1"/>
        <v>0</v>
      </c>
      <c r="E31" s="43">
        <v>1355.769</v>
      </c>
      <c r="F31" s="44">
        <f t="shared" si="2"/>
        <v>0</v>
      </c>
      <c r="G31" s="44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7782.9930000000004</v>
      </c>
      <c r="C32" s="44">
        <f t="shared" si="0"/>
        <v>0</v>
      </c>
      <c r="D32" s="44">
        <f t="shared" si="1"/>
        <v>0</v>
      </c>
      <c r="E32" s="43">
        <v>1355.769</v>
      </c>
      <c r="F32" s="44">
        <f t="shared" si="2"/>
        <v>0</v>
      </c>
      <c r="G32" s="44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7782.9930000000004</v>
      </c>
      <c r="C33" s="44">
        <f t="shared" si="0"/>
        <v>0</v>
      </c>
      <c r="D33" s="44">
        <f t="shared" si="1"/>
        <v>0</v>
      </c>
      <c r="E33" s="43">
        <v>1355.769</v>
      </c>
      <c r="F33" s="44">
        <f t="shared" si="2"/>
        <v>0</v>
      </c>
      <c r="G33" s="44">
        <f t="shared" si="3"/>
        <v>0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7782.9930000000004</v>
      </c>
      <c r="C34" s="44">
        <f t="shared" si="0"/>
        <v>0</v>
      </c>
      <c r="D34" s="44">
        <f t="shared" si="1"/>
        <v>0</v>
      </c>
      <c r="E34" s="43">
        <v>1355.769</v>
      </c>
      <c r="F34" s="44">
        <f t="shared" si="2"/>
        <v>0</v>
      </c>
      <c r="G34" s="44">
        <f t="shared" si="3"/>
        <v>0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7782.9930000000004</v>
      </c>
      <c r="C35" s="44">
        <f t="shared" si="0"/>
        <v>0</v>
      </c>
      <c r="D35" s="44">
        <f t="shared" si="1"/>
        <v>0</v>
      </c>
      <c r="E35" s="43">
        <v>1355.769</v>
      </c>
      <c r="F35" s="44">
        <f t="shared" si="2"/>
        <v>0</v>
      </c>
      <c r="G35" s="44">
        <f t="shared" si="3"/>
        <v>0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7782.9930000000004</v>
      </c>
      <c r="C36" s="44">
        <f t="shared" si="0"/>
        <v>0</v>
      </c>
      <c r="D36" s="44">
        <f t="shared" si="1"/>
        <v>0</v>
      </c>
      <c r="E36" s="43">
        <v>1355.769</v>
      </c>
      <c r="F36" s="44">
        <f t="shared" si="2"/>
        <v>0</v>
      </c>
      <c r="G36" s="44">
        <f t="shared" si="3"/>
        <v>0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7782.9930000000004</v>
      </c>
      <c r="C37" s="44">
        <f t="shared" si="0"/>
        <v>0</v>
      </c>
      <c r="D37" s="44">
        <f t="shared" si="1"/>
        <v>0</v>
      </c>
      <c r="E37" s="43">
        <v>1355.769</v>
      </c>
      <c r="F37" s="44">
        <f t="shared" si="2"/>
        <v>0</v>
      </c>
      <c r="G37" s="44">
        <f t="shared" si="3"/>
        <v>0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646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7139.2560000000003</v>
      </c>
      <c r="C13" s="44"/>
      <c r="D13" s="44"/>
      <c r="E13" s="43">
        <v>1959.6859999999999</v>
      </c>
      <c r="F13" s="45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7139.2610000000004</v>
      </c>
      <c r="C14" s="44">
        <f>B14-B13</f>
        <v>5.0000000001091394E-3</v>
      </c>
      <c r="D14" s="44">
        <f>C14*$D$11</f>
        <v>36.000000000785803</v>
      </c>
      <c r="E14" s="43">
        <v>1959.6859999999999</v>
      </c>
      <c r="F14" s="45">
        <f>E14-E13</f>
        <v>0</v>
      </c>
      <c r="G14" s="44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7139.2659999999996</v>
      </c>
      <c r="C15" s="44">
        <f t="shared" ref="C15:C37" si="0">B15-B14</f>
        <v>4.9999999991996447E-3</v>
      </c>
      <c r="D15" s="44">
        <f t="shared" ref="D15:D37" si="1">C15*$D$11</f>
        <v>35.999999994237442</v>
      </c>
      <c r="E15" s="43">
        <v>1959.6859999999999</v>
      </c>
      <c r="F15" s="45">
        <f t="shared" ref="F15:F37" si="2">E15-E14</f>
        <v>0</v>
      </c>
      <c r="G15" s="44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7139.27</v>
      </c>
      <c r="C16" s="44">
        <f t="shared" si="0"/>
        <v>4.0000000008149073E-3</v>
      </c>
      <c r="D16" s="44">
        <f t="shared" si="1"/>
        <v>28.800000005867332</v>
      </c>
      <c r="E16" s="43">
        <v>1959.6859999999999</v>
      </c>
      <c r="F16" s="45">
        <f t="shared" si="2"/>
        <v>0</v>
      </c>
      <c r="G16" s="44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7139.2740000000003</v>
      </c>
      <c r="C17" s="44">
        <f t="shared" si="0"/>
        <v>3.9999999999054126E-3</v>
      </c>
      <c r="D17" s="44">
        <f t="shared" si="1"/>
        <v>28.79999999931897</v>
      </c>
      <c r="E17" s="43">
        <v>1959.6859999999999</v>
      </c>
      <c r="F17" s="45">
        <f t="shared" si="2"/>
        <v>0</v>
      </c>
      <c r="G17" s="44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7139.277</v>
      </c>
      <c r="C18" s="44">
        <f t="shared" si="0"/>
        <v>2.9999999997016857E-3</v>
      </c>
      <c r="D18" s="44">
        <f t="shared" si="1"/>
        <v>21.599999997852137</v>
      </c>
      <c r="E18" s="43">
        <v>1959.6859999999999</v>
      </c>
      <c r="F18" s="45">
        <f t="shared" si="2"/>
        <v>0</v>
      </c>
      <c r="G18" s="44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7139.2820000000002</v>
      </c>
      <c r="C19" s="44">
        <f t="shared" si="0"/>
        <v>5.0000000001091394E-3</v>
      </c>
      <c r="D19" s="44">
        <f t="shared" si="1"/>
        <v>36.000000000785803</v>
      </c>
      <c r="E19" s="43">
        <v>1959.6859999999999</v>
      </c>
      <c r="F19" s="45">
        <f t="shared" si="2"/>
        <v>0</v>
      </c>
      <c r="G19" s="44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7139.2870000000003</v>
      </c>
      <c r="C20" s="44">
        <f t="shared" si="0"/>
        <v>5.0000000001091394E-3</v>
      </c>
      <c r="D20" s="44">
        <f t="shared" si="1"/>
        <v>36.000000000785803</v>
      </c>
      <c r="E20" s="43">
        <v>1959.6869999999999</v>
      </c>
      <c r="F20" s="45">
        <f t="shared" si="2"/>
        <v>9.9999999997635314E-4</v>
      </c>
      <c r="G20" s="44">
        <f t="shared" si="3"/>
        <v>7.1999999998297426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7139.2920000000004</v>
      </c>
      <c r="C21" s="44">
        <f t="shared" si="0"/>
        <v>5.0000000001091394E-3</v>
      </c>
      <c r="D21" s="44">
        <f t="shared" si="1"/>
        <v>36.000000000785803</v>
      </c>
      <c r="E21" s="43">
        <v>1959.6869999999999</v>
      </c>
      <c r="F21" s="45">
        <f t="shared" si="2"/>
        <v>0</v>
      </c>
      <c r="G21" s="44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7139.2979999999998</v>
      </c>
      <c r="C22" s="44">
        <f t="shared" si="0"/>
        <v>5.9999999994033715E-3</v>
      </c>
      <c r="D22" s="44">
        <f t="shared" si="1"/>
        <v>43.199999995704275</v>
      </c>
      <c r="E22" s="43">
        <v>1959.6869999999999</v>
      </c>
      <c r="F22" s="45">
        <f t="shared" si="2"/>
        <v>0</v>
      </c>
      <c r="G22" s="44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7139.3040000000001</v>
      </c>
      <c r="C23" s="44">
        <f t="shared" si="0"/>
        <v>6.0000000003128662E-3</v>
      </c>
      <c r="D23" s="44">
        <f t="shared" si="1"/>
        <v>43.200000002252636</v>
      </c>
      <c r="E23" s="43">
        <v>1959.6869999999999</v>
      </c>
      <c r="F23" s="45">
        <f t="shared" si="2"/>
        <v>0</v>
      </c>
      <c r="G23" s="44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7139.3090000000002</v>
      </c>
      <c r="C24" s="44">
        <f t="shared" si="0"/>
        <v>5.0000000001091394E-3</v>
      </c>
      <c r="D24" s="44">
        <f t="shared" si="1"/>
        <v>36.000000000785803</v>
      </c>
      <c r="E24" s="43">
        <v>1959.6869999999999</v>
      </c>
      <c r="F24" s="45">
        <f t="shared" si="2"/>
        <v>0</v>
      </c>
      <c r="G24" s="44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7139.3149999999996</v>
      </c>
      <c r="C25" s="44">
        <f t="shared" si="0"/>
        <v>5.9999999994033715E-3</v>
      </c>
      <c r="D25" s="44">
        <f t="shared" si="1"/>
        <v>43.199999995704275</v>
      </c>
      <c r="E25" s="43">
        <v>1959.6869999999999</v>
      </c>
      <c r="F25" s="45">
        <f t="shared" si="2"/>
        <v>0</v>
      </c>
      <c r="G25" s="44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7139.32</v>
      </c>
      <c r="C26" s="44">
        <f t="shared" si="0"/>
        <v>5.0000000001091394E-3</v>
      </c>
      <c r="D26" s="44">
        <f t="shared" si="1"/>
        <v>36.000000000785803</v>
      </c>
      <c r="E26" s="43">
        <v>1959.6869999999999</v>
      </c>
      <c r="F26" s="45">
        <f t="shared" si="2"/>
        <v>0</v>
      </c>
      <c r="G26" s="44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7139.326</v>
      </c>
      <c r="C27" s="44">
        <f t="shared" si="0"/>
        <v>6.0000000003128662E-3</v>
      </c>
      <c r="D27" s="44">
        <f t="shared" si="1"/>
        <v>43.200000002252636</v>
      </c>
      <c r="E27" s="43">
        <v>1959.6869999999999</v>
      </c>
      <c r="F27" s="45">
        <f t="shared" si="2"/>
        <v>0</v>
      </c>
      <c r="G27" s="44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7139.3320000000003</v>
      </c>
      <c r="C28" s="44">
        <f t="shared" si="0"/>
        <v>6.0000000003128662E-3</v>
      </c>
      <c r="D28" s="44">
        <f t="shared" si="1"/>
        <v>43.200000002252636</v>
      </c>
      <c r="E28" s="43">
        <v>1959.6869999999999</v>
      </c>
      <c r="F28" s="45">
        <f t="shared" si="2"/>
        <v>0</v>
      </c>
      <c r="G28" s="44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7139.3370000000004</v>
      </c>
      <c r="C29" s="44">
        <f t="shared" si="0"/>
        <v>5.0000000001091394E-3</v>
      </c>
      <c r="D29" s="44">
        <f t="shared" si="1"/>
        <v>36.000000000785803</v>
      </c>
      <c r="E29" s="43">
        <v>1959.6869999999999</v>
      </c>
      <c r="F29" s="45">
        <f t="shared" si="2"/>
        <v>0</v>
      </c>
      <c r="G29" s="44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7139.3429999999998</v>
      </c>
      <c r="C30" s="44">
        <f t="shared" si="0"/>
        <v>5.9999999994033715E-3</v>
      </c>
      <c r="D30" s="44">
        <f t="shared" si="1"/>
        <v>43.199999995704275</v>
      </c>
      <c r="E30" s="43">
        <v>1959.6869999999999</v>
      </c>
      <c r="F30" s="45">
        <f t="shared" si="2"/>
        <v>0</v>
      </c>
      <c r="G30" s="44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7139.35</v>
      </c>
      <c r="C31" s="44">
        <f t="shared" si="0"/>
        <v>7.000000000516593E-3</v>
      </c>
      <c r="D31" s="44">
        <f t="shared" si="1"/>
        <v>50.40000000371947</v>
      </c>
      <c r="E31" s="43">
        <v>1959.6869999999999</v>
      </c>
      <c r="F31" s="45">
        <f t="shared" si="2"/>
        <v>0</v>
      </c>
      <c r="G31" s="44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7139.357</v>
      </c>
      <c r="C32" s="44">
        <f t="shared" si="0"/>
        <v>6.9999999996070983E-3</v>
      </c>
      <c r="D32" s="44">
        <f t="shared" si="1"/>
        <v>50.399999997171108</v>
      </c>
      <c r="E32" s="43">
        <v>1959.6869999999999</v>
      </c>
      <c r="F32" s="45">
        <f t="shared" si="2"/>
        <v>0</v>
      </c>
      <c r="G32" s="44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7139.3639999999996</v>
      </c>
      <c r="C33" s="44">
        <f t="shared" si="0"/>
        <v>6.9999999996070983E-3</v>
      </c>
      <c r="D33" s="44">
        <f t="shared" si="1"/>
        <v>50.399999997171108</v>
      </c>
      <c r="E33" s="43">
        <v>1959.6880000000001</v>
      </c>
      <c r="F33" s="45">
        <f t="shared" si="2"/>
        <v>1.0000000002037268E-3</v>
      </c>
      <c r="G33" s="44">
        <f t="shared" si="3"/>
        <v>7.2000000014668331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7139.3729999999996</v>
      </c>
      <c r="C34" s="44">
        <f t="shared" si="0"/>
        <v>9.0000000000145519E-3</v>
      </c>
      <c r="D34" s="44">
        <f t="shared" si="1"/>
        <v>64.800000000104774</v>
      </c>
      <c r="E34" s="43">
        <v>1959.6880000000001</v>
      </c>
      <c r="F34" s="45">
        <f t="shared" si="2"/>
        <v>0</v>
      </c>
      <c r="G34" s="44">
        <f t="shared" si="3"/>
        <v>0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7139.3819999999996</v>
      </c>
      <c r="C35" s="44">
        <f t="shared" si="0"/>
        <v>9.0000000000145519E-3</v>
      </c>
      <c r="D35" s="44">
        <f t="shared" si="1"/>
        <v>64.800000000104774</v>
      </c>
      <c r="E35" s="43">
        <v>1959.6880000000001</v>
      </c>
      <c r="F35" s="45">
        <f t="shared" si="2"/>
        <v>0</v>
      </c>
      <c r="G35" s="44">
        <f t="shared" si="3"/>
        <v>0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7139.39</v>
      </c>
      <c r="C36" s="44">
        <f t="shared" si="0"/>
        <v>8.0000000007203198E-3</v>
      </c>
      <c r="D36" s="44">
        <f t="shared" si="1"/>
        <v>57.600000005186303</v>
      </c>
      <c r="E36" s="43">
        <v>1959.6890000000001</v>
      </c>
      <c r="F36" s="45">
        <f t="shared" si="2"/>
        <v>9.9999999997635314E-4</v>
      </c>
      <c r="G36" s="44">
        <f t="shared" si="3"/>
        <v>7.1999999998297426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7139.3969999999999</v>
      </c>
      <c r="C37" s="44">
        <f t="shared" si="0"/>
        <v>6.9999999996070983E-3</v>
      </c>
      <c r="D37" s="44">
        <f t="shared" si="1"/>
        <v>50.399999997171108</v>
      </c>
      <c r="E37" s="43">
        <v>1959.6890000000001</v>
      </c>
      <c r="F37" s="45">
        <f t="shared" si="2"/>
        <v>0</v>
      </c>
      <c r="G37" s="44">
        <f t="shared" si="3"/>
        <v>0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workbookViewId="0">
      <selection activeCell="T26" sqref="T26"/>
    </sheetView>
  </sheetViews>
  <sheetFormatPr defaultRowHeight="15" x14ac:dyDescent="0.25"/>
  <cols>
    <col min="2" max="2" width="10.140625" bestFit="1" customWidth="1"/>
    <col min="3" max="3" width="9.85546875" bestFit="1" customWidth="1"/>
    <col min="4" max="4" width="10.140625" bestFit="1" customWidth="1"/>
    <col min="5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1.7109375" customWidth="1"/>
    <col min="14" max="14" width="11.42578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59" width="9.85546875" bestFit="1" customWidth="1"/>
    <col min="260" max="260" width="10.140625" bestFit="1" customWidth="1"/>
    <col min="261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1.42578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5" width="9.85546875" bestFit="1" customWidth="1"/>
    <col min="516" max="516" width="10.140625" bestFit="1" customWidth="1"/>
    <col min="517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1.42578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1" width="9.85546875" bestFit="1" customWidth="1"/>
    <col min="772" max="772" width="10.140625" bestFit="1" customWidth="1"/>
    <col min="773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1.42578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27" width="9.85546875" bestFit="1" customWidth="1"/>
    <col min="1028" max="1028" width="10.140625" bestFit="1" customWidth="1"/>
    <col min="1029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1.42578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3" width="9.85546875" bestFit="1" customWidth="1"/>
    <col min="1284" max="1284" width="10.140625" bestFit="1" customWidth="1"/>
    <col min="1285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1.42578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39" width="9.85546875" bestFit="1" customWidth="1"/>
    <col min="1540" max="1540" width="10.140625" bestFit="1" customWidth="1"/>
    <col min="1541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1.42578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5" width="9.85546875" bestFit="1" customWidth="1"/>
    <col min="1796" max="1796" width="10.140625" bestFit="1" customWidth="1"/>
    <col min="1797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1.42578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1" width="9.85546875" bestFit="1" customWidth="1"/>
    <col min="2052" max="2052" width="10.140625" bestFit="1" customWidth="1"/>
    <col min="2053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1.42578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07" width="9.85546875" bestFit="1" customWidth="1"/>
    <col min="2308" max="2308" width="10.140625" bestFit="1" customWidth="1"/>
    <col min="2309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1.42578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3" width="9.85546875" bestFit="1" customWidth="1"/>
    <col min="2564" max="2564" width="10.140625" bestFit="1" customWidth="1"/>
    <col min="2565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1.42578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19" width="9.85546875" bestFit="1" customWidth="1"/>
    <col min="2820" max="2820" width="10.140625" bestFit="1" customWidth="1"/>
    <col min="2821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1.42578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5" width="9.85546875" bestFit="1" customWidth="1"/>
    <col min="3076" max="3076" width="10.140625" bestFit="1" customWidth="1"/>
    <col min="3077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1.42578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1" width="9.85546875" bestFit="1" customWidth="1"/>
    <col min="3332" max="3332" width="10.140625" bestFit="1" customWidth="1"/>
    <col min="3333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1.42578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87" width="9.85546875" bestFit="1" customWidth="1"/>
    <col min="3588" max="3588" width="10.140625" bestFit="1" customWidth="1"/>
    <col min="3589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1.42578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3" width="9.85546875" bestFit="1" customWidth="1"/>
    <col min="3844" max="3844" width="10.140625" bestFit="1" customWidth="1"/>
    <col min="3845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1.42578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099" width="9.85546875" bestFit="1" customWidth="1"/>
    <col min="4100" max="4100" width="10.140625" bestFit="1" customWidth="1"/>
    <col min="4101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1.42578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5" width="9.85546875" bestFit="1" customWidth="1"/>
    <col min="4356" max="4356" width="10.140625" bestFit="1" customWidth="1"/>
    <col min="4357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1.42578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1" width="9.85546875" bestFit="1" customWidth="1"/>
    <col min="4612" max="4612" width="10.140625" bestFit="1" customWidth="1"/>
    <col min="4613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1.42578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67" width="9.85546875" bestFit="1" customWidth="1"/>
    <col min="4868" max="4868" width="10.140625" bestFit="1" customWidth="1"/>
    <col min="4869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1.42578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3" width="9.85546875" bestFit="1" customWidth="1"/>
    <col min="5124" max="5124" width="10.140625" bestFit="1" customWidth="1"/>
    <col min="5125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1.42578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79" width="9.85546875" bestFit="1" customWidth="1"/>
    <col min="5380" max="5380" width="10.140625" bestFit="1" customWidth="1"/>
    <col min="5381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1.42578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5" width="9.85546875" bestFit="1" customWidth="1"/>
    <col min="5636" max="5636" width="10.140625" bestFit="1" customWidth="1"/>
    <col min="5637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1.42578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1" width="9.85546875" bestFit="1" customWidth="1"/>
    <col min="5892" max="5892" width="10.140625" bestFit="1" customWidth="1"/>
    <col min="5893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1.42578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47" width="9.85546875" bestFit="1" customWidth="1"/>
    <col min="6148" max="6148" width="10.140625" bestFit="1" customWidth="1"/>
    <col min="6149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1.42578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3" width="9.85546875" bestFit="1" customWidth="1"/>
    <col min="6404" max="6404" width="10.140625" bestFit="1" customWidth="1"/>
    <col min="6405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1.42578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59" width="9.85546875" bestFit="1" customWidth="1"/>
    <col min="6660" max="6660" width="10.140625" bestFit="1" customWidth="1"/>
    <col min="6661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1.42578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5" width="9.85546875" bestFit="1" customWidth="1"/>
    <col min="6916" max="6916" width="10.140625" bestFit="1" customWidth="1"/>
    <col min="6917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1.42578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1" width="9.85546875" bestFit="1" customWidth="1"/>
    <col min="7172" max="7172" width="10.140625" bestFit="1" customWidth="1"/>
    <col min="7173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1.42578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27" width="9.85546875" bestFit="1" customWidth="1"/>
    <col min="7428" max="7428" width="10.140625" bestFit="1" customWidth="1"/>
    <col min="7429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1.42578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3" width="9.85546875" bestFit="1" customWidth="1"/>
    <col min="7684" max="7684" width="10.140625" bestFit="1" customWidth="1"/>
    <col min="7685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1.42578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39" width="9.85546875" bestFit="1" customWidth="1"/>
    <col min="7940" max="7940" width="10.140625" bestFit="1" customWidth="1"/>
    <col min="7941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1.42578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5" width="9.85546875" bestFit="1" customWidth="1"/>
    <col min="8196" max="8196" width="10.140625" bestFit="1" customWidth="1"/>
    <col min="8197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1.42578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1" width="9.85546875" bestFit="1" customWidth="1"/>
    <col min="8452" max="8452" width="10.140625" bestFit="1" customWidth="1"/>
    <col min="8453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1.42578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07" width="9.85546875" bestFit="1" customWidth="1"/>
    <col min="8708" max="8708" width="10.140625" bestFit="1" customWidth="1"/>
    <col min="8709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1.42578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3" width="9.85546875" bestFit="1" customWidth="1"/>
    <col min="8964" max="8964" width="10.140625" bestFit="1" customWidth="1"/>
    <col min="8965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1.42578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19" width="9.85546875" bestFit="1" customWidth="1"/>
    <col min="9220" max="9220" width="10.140625" bestFit="1" customWidth="1"/>
    <col min="9221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1.42578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5" width="9.85546875" bestFit="1" customWidth="1"/>
    <col min="9476" max="9476" width="10.140625" bestFit="1" customWidth="1"/>
    <col min="9477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1.42578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1" width="9.85546875" bestFit="1" customWidth="1"/>
    <col min="9732" max="9732" width="10.140625" bestFit="1" customWidth="1"/>
    <col min="9733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1.42578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87" width="9.85546875" bestFit="1" customWidth="1"/>
    <col min="9988" max="9988" width="10.140625" bestFit="1" customWidth="1"/>
    <col min="9989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1.42578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3" width="9.85546875" bestFit="1" customWidth="1"/>
    <col min="10244" max="10244" width="10.140625" bestFit="1" customWidth="1"/>
    <col min="10245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1.42578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499" width="9.85546875" bestFit="1" customWidth="1"/>
    <col min="10500" max="10500" width="10.140625" bestFit="1" customWidth="1"/>
    <col min="10501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1.42578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5" width="9.85546875" bestFit="1" customWidth="1"/>
    <col min="10756" max="10756" width="10.140625" bestFit="1" customWidth="1"/>
    <col min="10757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1.42578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1" width="9.85546875" bestFit="1" customWidth="1"/>
    <col min="11012" max="11012" width="10.140625" bestFit="1" customWidth="1"/>
    <col min="11013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1.42578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67" width="9.85546875" bestFit="1" customWidth="1"/>
    <col min="11268" max="11268" width="10.140625" bestFit="1" customWidth="1"/>
    <col min="11269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1.42578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3" width="9.85546875" bestFit="1" customWidth="1"/>
    <col min="11524" max="11524" width="10.140625" bestFit="1" customWidth="1"/>
    <col min="11525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1.42578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79" width="9.85546875" bestFit="1" customWidth="1"/>
    <col min="11780" max="11780" width="10.140625" bestFit="1" customWidth="1"/>
    <col min="11781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1.42578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5" width="9.85546875" bestFit="1" customWidth="1"/>
    <col min="12036" max="12036" width="10.140625" bestFit="1" customWidth="1"/>
    <col min="12037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1.42578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1" width="9.85546875" bestFit="1" customWidth="1"/>
    <col min="12292" max="12292" width="10.140625" bestFit="1" customWidth="1"/>
    <col min="12293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1.42578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47" width="9.85546875" bestFit="1" customWidth="1"/>
    <col min="12548" max="12548" width="10.140625" bestFit="1" customWidth="1"/>
    <col min="12549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1.42578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3" width="9.85546875" bestFit="1" customWidth="1"/>
    <col min="12804" max="12804" width="10.140625" bestFit="1" customWidth="1"/>
    <col min="12805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1.42578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59" width="9.85546875" bestFit="1" customWidth="1"/>
    <col min="13060" max="13060" width="10.140625" bestFit="1" customWidth="1"/>
    <col min="13061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1.42578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5" width="9.85546875" bestFit="1" customWidth="1"/>
    <col min="13316" max="13316" width="10.140625" bestFit="1" customWidth="1"/>
    <col min="13317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1.42578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1" width="9.85546875" bestFit="1" customWidth="1"/>
    <col min="13572" max="13572" width="10.140625" bestFit="1" customWidth="1"/>
    <col min="13573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1.42578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27" width="9.85546875" bestFit="1" customWidth="1"/>
    <col min="13828" max="13828" width="10.140625" bestFit="1" customWidth="1"/>
    <col min="13829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1.42578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3" width="9.85546875" bestFit="1" customWidth="1"/>
    <col min="14084" max="14084" width="10.140625" bestFit="1" customWidth="1"/>
    <col min="14085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1.42578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39" width="9.85546875" bestFit="1" customWidth="1"/>
    <col min="14340" max="14340" width="10.140625" bestFit="1" customWidth="1"/>
    <col min="14341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1.42578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5" width="9.85546875" bestFit="1" customWidth="1"/>
    <col min="14596" max="14596" width="10.140625" bestFit="1" customWidth="1"/>
    <col min="14597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1.42578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1" width="9.85546875" bestFit="1" customWidth="1"/>
    <col min="14852" max="14852" width="10.140625" bestFit="1" customWidth="1"/>
    <col min="14853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1.42578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07" width="9.85546875" bestFit="1" customWidth="1"/>
    <col min="15108" max="15108" width="10.140625" bestFit="1" customWidth="1"/>
    <col min="15109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1.42578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3" width="9.85546875" bestFit="1" customWidth="1"/>
    <col min="15364" max="15364" width="10.140625" bestFit="1" customWidth="1"/>
    <col min="15365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1.42578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19" width="9.85546875" bestFit="1" customWidth="1"/>
    <col min="15620" max="15620" width="10.140625" bestFit="1" customWidth="1"/>
    <col min="15621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1.42578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5" width="9.85546875" bestFit="1" customWidth="1"/>
    <col min="15876" max="15876" width="10.140625" bestFit="1" customWidth="1"/>
    <col min="15877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1.42578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1" width="9.85546875" bestFit="1" customWidth="1"/>
    <col min="16132" max="16132" width="10.140625" bestFit="1" customWidth="1"/>
    <col min="16133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1.42578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x14ac:dyDescent="0.25">
      <c r="A2" s="4">
        <v>1</v>
      </c>
      <c r="B2" s="5">
        <f>'616'!D14</f>
        <v>1094.4000000003143</v>
      </c>
      <c r="C2" s="6">
        <f>'617'!D14</f>
        <v>489.59999999824504</v>
      </c>
      <c r="D2" s="5">
        <f>'618'!D14</f>
        <v>878.3999999955995</v>
      </c>
      <c r="E2" s="5">
        <f>'624'!D14</f>
        <v>676.80000000691507</v>
      </c>
      <c r="F2" s="5">
        <f>'626'!D14</f>
        <v>1245.599999998376</v>
      </c>
      <c r="G2" s="5">
        <f>'628'!D14</f>
        <v>1403.9999999979045</v>
      </c>
      <c r="H2" s="5">
        <f>'635'!D14</f>
        <v>0</v>
      </c>
      <c r="I2" s="6">
        <f>'636'!D14</f>
        <v>626.4000000031956</v>
      </c>
      <c r="J2" s="6">
        <f>'638'!D14</f>
        <v>28.800000001501758</v>
      </c>
      <c r="K2" s="5">
        <f>'639'!D14</f>
        <v>604.80000000534346</v>
      </c>
      <c r="L2" s="5">
        <f>'640'!D14</f>
        <v>655.19999999924039</v>
      </c>
      <c r="M2" s="5">
        <f>'641'!D14</f>
        <v>871.20000000068103</v>
      </c>
      <c r="N2" s="5">
        <f>'642'!D14</f>
        <v>1067.9999999993015</v>
      </c>
      <c r="O2" s="6">
        <f>'645'!D14</f>
        <v>0</v>
      </c>
      <c r="P2" s="6">
        <f>'646'!D14</f>
        <v>36.000000000785803</v>
      </c>
      <c r="Q2" s="6">
        <f>'647'!D14</f>
        <v>297.59999999951106</v>
      </c>
      <c r="R2" s="6">
        <f>'648'!D14</f>
        <v>0</v>
      </c>
      <c r="S2" s="6">
        <f>'649'!D14</f>
        <v>263.9999999992142</v>
      </c>
      <c r="T2" s="7">
        <f t="shared" ref="T2:T25" si="0">SUM(B2:S2)</f>
        <v>10240.800000006129</v>
      </c>
    </row>
    <row r="3" spans="1:20" x14ac:dyDescent="0.25">
      <c r="A3" s="4">
        <v>2</v>
      </c>
      <c r="B3" s="5">
        <f>'616'!D15</f>
        <v>1000.8000000074389</v>
      </c>
      <c r="C3" s="6">
        <f>'617'!D15</f>
        <v>431.9999999996071</v>
      </c>
      <c r="D3" s="5">
        <f>'618'!D15</f>
        <v>820.80000001005828</v>
      </c>
      <c r="E3" s="5">
        <f>'624'!D15</f>
        <v>611.99999999371357</v>
      </c>
      <c r="F3" s="5">
        <f>'626'!D15</f>
        <v>1130.4000000011001</v>
      </c>
      <c r="G3" s="5">
        <f>'628'!D15</f>
        <v>1324.8000000014144</v>
      </c>
      <c r="H3" s="5">
        <f>'635'!D15</f>
        <v>0</v>
      </c>
      <c r="I3" s="6">
        <f>'636'!D15</f>
        <v>611.99999999371357</v>
      </c>
      <c r="J3" s="6">
        <f>'638'!D15</f>
        <v>33.599999998114072</v>
      </c>
      <c r="K3" s="5">
        <f>'639'!D15</f>
        <v>590.39999998931307</v>
      </c>
      <c r="L3" s="5">
        <f>'640'!D15</f>
        <v>575.99999999947613</v>
      </c>
      <c r="M3" s="5">
        <f>'641'!D15</f>
        <v>791.99999999927968</v>
      </c>
      <c r="N3" s="5">
        <f>'642'!D15</f>
        <v>996.00000000646105</v>
      </c>
      <c r="O3" s="6">
        <f>'645'!D15</f>
        <v>0</v>
      </c>
      <c r="P3" s="6">
        <f>'646'!D15</f>
        <v>35.999999994237442</v>
      </c>
      <c r="Q3" s="6">
        <f>'647'!D15</f>
        <v>297.59999999951106</v>
      </c>
      <c r="R3" s="6">
        <f>'648'!D15</f>
        <v>0</v>
      </c>
      <c r="S3" s="6">
        <f>'649'!D15</f>
        <v>252.00000000768341</v>
      </c>
      <c r="T3" s="7">
        <f t="shared" si="0"/>
        <v>9506.400000001122</v>
      </c>
    </row>
    <row r="4" spans="1:20" x14ac:dyDescent="0.25">
      <c r="A4" s="4">
        <v>3</v>
      </c>
      <c r="B4" s="5">
        <f>'616'!D16</f>
        <v>964.80000000010477</v>
      </c>
      <c r="C4" s="6">
        <f>'617'!D16</f>
        <v>410.40000000175496</v>
      </c>
      <c r="D4" s="5">
        <f>'618'!D16</f>
        <v>777.59999998816056</v>
      </c>
      <c r="E4" s="5">
        <f>'624'!D16</f>
        <v>590.4000000024098</v>
      </c>
      <c r="F4" s="5">
        <f>'626'!D16</f>
        <v>1079.9999999973807</v>
      </c>
      <c r="G4" s="5">
        <f>'628'!D16</f>
        <v>1274.399999997695</v>
      </c>
      <c r="H4" s="5">
        <f>'635'!D16</f>
        <v>0</v>
      </c>
      <c r="I4" s="6">
        <f>'636'!D16</f>
        <v>568.80000000455766</v>
      </c>
      <c r="J4" s="6">
        <f>'638'!D16</f>
        <v>33.599999998114072</v>
      </c>
      <c r="K4" s="5">
        <f>'639'!D16</f>
        <v>561.60000000963919</v>
      </c>
      <c r="L4" s="5">
        <f>'640'!D16</f>
        <v>576.00000000275031</v>
      </c>
      <c r="M4" s="5">
        <f>'641'!D16</f>
        <v>770.40000000142754</v>
      </c>
      <c r="N4" s="5">
        <f>'642'!D16</f>
        <v>935.99999999423744</v>
      </c>
      <c r="O4" s="6">
        <f>'645'!D16</f>
        <v>0</v>
      </c>
      <c r="P4" s="6">
        <f>'646'!D16</f>
        <v>28.800000005867332</v>
      </c>
      <c r="Q4" s="6">
        <f>'647'!D16</f>
        <v>307.20000000146683</v>
      </c>
      <c r="R4" s="6">
        <f>'648'!D16</f>
        <v>0</v>
      </c>
      <c r="S4" s="6">
        <f>'649'!D16</f>
        <v>251.99999999676947</v>
      </c>
      <c r="T4" s="7">
        <f t="shared" si="0"/>
        <v>9132.0000000023356</v>
      </c>
    </row>
    <row r="5" spans="1:20" x14ac:dyDescent="0.25">
      <c r="A5" s="4">
        <v>4</v>
      </c>
      <c r="B5" s="5">
        <f>'616'!D17</f>
        <v>842.40000000136206</v>
      </c>
      <c r="C5" s="6">
        <f>'617'!D17</f>
        <v>399.59999999955471</v>
      </c>
      <c r="D5" s="5">
        <f>'618'!D17</f>
        <v>684.0000000083819</v>
      </c>
      <c r="E5" s="5">
        <f>'624'!D17</f>
        <v>568.7999999980093</v>
      </c>
      <c r="F5" s="5">
        <f>'626'!D17</f>
        <v>1015.1999999972759</v>
      </c>
      <c r="G5" s="5">
        <f>'628'!D17</f>
        <v>1180.7999999982712</v>
      </c>
      <c r="H5" s="5">
        <f>'635'!D17</f>
        <v>0</v>
      </c>
      <c r="I5" s="6">
        <f>'636'!D17</f>
        <v>547.20000000015716</v>
      </c>
      <c r="J5" s="6">
        <f>'638'!D17</f>
        <v>28.800000001501758</v>
      </c>
      <c r="K5" s="5">
        <f>'639'!D17</f>
        <v>525.5999999892083</v>
      </c>
      <c r="L5" s="5">
        <f>'640'!D17</f>
        <v>554.39999999834981</v>
      </c>
      <c r="M5" s="5">
        <f>'641'!D17</f>
        <v>698.39999999985594</v>
      </c>
      <c r="N5" s="5">
        <f>'642'!D17</f>
        <v>899.99999999781721</v>
      </c>
      <c r="O5" s="6">
        <f>'645'!D17</f>
        <v>0</v>
      </c>
      <c r="P5" s="6">
        <f>'646'!D17</f>
        <v>28.79999999931897</v>
      </c>
      <c r="Q5" s="6">
        <f>'647'!D17</f>
        <v>288.00000000628643</v>
      </c>
      <c r="R5" s="6">
        <f>'648'!D17</f>
        <v>0</v>
      </c>
      <c r="S5" s="6">
        <f>'649'!D17</f>
        <v>263.9999999992142</v>
      </c>
      <c r="T5" s="7">
        <f t="shared" si="0"/>
        <v>8525.9999999945649</v>
      </c>
    </row>
    <row r="6" spans="1:20" x14ac:dyDescent="0.25">
      <c r="A6" s="4">
        <v>5</v>
      </c>
      <c r="B6" s="5">
        <f>'616'!D18</f>
        <v>849.59999998973217</v>
      </c>
      <c r="C6" s="6">
        <f>'617'!D18</f>
        <v>363.59999999876891</v>
      </c>
      <c r="D6" s="5">
        <f>'618'!D18</f>
        <v>669.59999999235151</v>
      </c>
      <c r="E6" s="5">
        <f>'624'!D18</f>
        <v>575.99999999947613</v>
      </c>
      <c r="F6" s="5">
        <f>'626'!D18</f>
        <v>1022.4000000052911</v>
      </c>
      <c r="G6" s="5">
        <f>'628'!D18</f>
        <v>1187.9999999997381</v>
      </c>
      <c r="H6" s="5">
        <f>'635'!D18</f>
        <v>0</v>
      </c>
      <c r="I6" s="6">
        <f>'636'!D18</f>
        <v>554.40000000162399</v>
      </c>
      <c r="J6" s="6">
        <f>'638'!D18</f>
        <v>24.000000000523869</v>
      </c>
      <c r="K6" s="5">
        <f>'639'!D18</f>
        <v>518.40000000083819</v>
      </c>
      <c r="L6" s="5">
        <f>'640'!D18</f>
        <v>547.20000000015716</v>
      </c>
      <c r="M6" s="5">
        <f>'641'!D18</f>
        <v>691.20000000002619</v>
      </c>
      <c r="N6" s="5">
        <f>'642'!D18</f>
        <v>1704.0000000088185</v>
      </c>
      <c r="O6" s="6">
        <f>'645'!D18</f>
        <v>0</v>
      </c>
      <c r="P6" s="6">
        <f>'646'!D18</f>
        <v>21.599999997852137</v>
      </c>
      <c r="Q6" s="6">
        <f>'647'!D18</f>
        <v>230.39999999455176</v>
      </c>
      <c r="R6" s="6">
        <f>'648'!D18</f>
        <v>0</v>
      </c>
      <c r="S6" s="6">
        <f>'649'!D18</f>
        <v>251.99999999676947</v>
      </c>
      <c r="T6" s="7">
        <f t="shared" si="0"/>
        <v>9212.3999999865191</v>
      </c>
    </row>
    <row r="7" spans="1:20" x14ac:dyDescent="0.25">
      <c r="A7" s="4">
        <v>6</v>
      </c>
      <c r="B7" s="5">
        <f>'616'!D19</f>
        <v>900</v>
      </c>
      <c r="C7" s="6">
        <f>'617'!D19</f>
        <v>360.00000000130967</v>
      </c>
      <c r="D7" s="5">
        <f>'618'!D19</f>
        <v>727.20000000408618</v>
      </c>
      <c r="E7" s="5">
        <f>'624'!D19</f>
        <v>611.99999999371357</v>
      </c>
      <c r="F7" s="5">
        <f>'626'!D19</f>
        <v>1094.4000000003143</v>
      </c>
      <c r="G7" s="5">
        <f>'628'!D19</f>
        <v>1267.2000000027765</v>
      </c>
      <c r="H7" s="5">
        <f>'635'!D19</f>
        <v>0</v>
      </c>
      <c r="I7" s="6">
        <f>'636'!D19</f>
        <v>539.99999999869033</v>
      </c>
      <c r="J7" s="6">
        <f>'638'!D19</f>
        <v>38.39999999909196</v>
      </c>
      <c r="K7" s="5">
        <f>'639'!D19</f>
        <v>575.99999999947613</v>
      </c>
      <c r="L7" s="5">
        <f>'640'!D19</f>
        <v>554.40000000162399</v>
      </c>
      <c r="M7" s="5">
        <f>'641'!D19</f>
        <v>748.79999999866413</v>
      </c>
      <c r="N7" s="5">
        <f>'642'!D19</f>
        <v>119.99999999170541</v>
      </c>
      <c r="O7" s="6">
        <f>'645'!D19</f>
        <v>0</v>
      </c>
      <c r="P7" s="6">
        <f>'646'!D19</f>
        <v>36.000000000785803</v>
      </c>
      <c r="Q7" s="6">
        <f>'647'!D19</f>
        <v>287.99999999755528</v>
      </c>
      <c r="R7" s="6">
        <f>'648'!D19</f>
        <v>0</v>
      </c>
      <c r="S7" s="6">
        <f>'649'!D19</f>
        <v>252.00000000768341</v>
      </c>
      <c r="T7" s="7">
        <f t="shared" si="0"/>
        <v>8114.3999999974767</v>
      </c>
    </row>
    <row r="8" spans="1:20" x14ac:dyDescent="0.25">
      <c r="A8" s="4">
        <v>7</v>
      </c>
      <c r="B8" s="5">
        <f>'616'!D20</f>
        <v>1072.8000000090105</v>
      </c>
      <c r="C8" s="6">
        <f>'617'!D20</f>
        <v>413.9999999992142</v>
      </c>
      <c r="D8" s="5">
        <f>'618'!D20</f>
        <v>827.99999999842839</v>
      </c>
      <c r="E8" s="5">
        <f>'624'!D20</f>
        <v>705.6000000127824</v>
      </c>
      <c r="F8" s="5">
        <f>'626'!D20</f>
        <v>1231.1999999954423</v>
      </c>
      <c r="G8" s="5">
        <f>'628'!D20</f>
        <v>1454.400000001624</v>
      </c>
      <c r="H8" s="5">
        <f>'635'!D20</f>
        <v>0</v>
      </c>
      <c r="I8" s="6">
        <f>'636'!D20</f>
        <v>655.19999999596621</v>
      </c>
      <c r="J8" s="6">
        <f>'638'!D20</f>
        <v>48.000000001047738</v>
      </c>
      <c r="K8" s="5">
        <f>'639'!D20</f>
        <v>633.6000000112108</v>
      </c>
      <c r="L8" s="5">
        <f>'640'!D20</f>
        <v>827.99999999842839</v>
      </c>
      <c r="M8" s="5">
        <f>'641'!D20</f>
        <v>900</v>
      </c>
      <c r="N8" s="5">
        <f>'642'!D20</f>
        <v>1115.9999999981665</v>
      </c>
      <c r="O8" s="6">
        <f>'645'!D20</f>
        <v>0</v>
      </c>
      <c r="P8" s="6">
        <f>'646'!D20</f>
        <v>36.000000000785803</v>
      </c>
      <c r="Q8" s="6">
        <f>'647'!D20</f>
        <v>297.59999999951106</v>
      </c>
      <c r="R8" s="6">
        <f>'648'!D20</f>
        <v>0</v>
      </c>
      <c r="S8" s="6">
        <f>'649'!D20</f>
        <v>251.99999999676947</v>
      </c>
      <c r="T8" s="7">
        <f t="shared" si="0"/>
        <v>10472.400000018388</v>
      </c>
    </row>
    <row r="9" spans="1:20" x14ac:dyDescent="0.25">
      <c r="A9" s="4">
        <v>8</v>
      </c>
      <c r="B9" s="5">
        <f>'616'!D21</f>
        <v>1259.9999999947613</v>
      </c>
      <c r="C9" s="6">
        <f>'617'!D21</f>
        <v>514.80000000010477</v>
      </c>
      <c r="D9" s="5">
        <f>'618'!D21</f>
        <v>950.39999999717111</v>
      </c>
      <c r="E9" s="5">
        <f>'624'!D21</f>
        <v>871.19999999413267</v>
      </c>
      <c r="F9" s="5">
        <f>'626'!D21</f>
        <v>1382.4000000000524</v>
      </c>
      <c r="G9" s="5">
        <f>'628'!D21</f>
        <v>1677.6000000012573</v>
      </c>
      <c r="H9" s="5">
        <f>'635'!D21</f>
        <v>0</v>
      </c>
      <c r="I9" s="6">
        <f>'636'!D21</f>
        <v>698.40000000476721</v>
      </c>
      <c r="J9" s="6">
        <f>'638'!D21</f>
        <v>52.799999997660052</v>
      </c>
      <c r="K9" s="5">
        <f>'639'!D21</f>
        <v>712.80000000115251</v>
      </c>
      <c r="L9" s="5">
        <f>'640'!D21</f>
        <v>1101.599999998507</v>
      </c>
      <c r="M9" s="5">
        <f>'641'!D21</f>
        <v>1101.6000000001441</v>
      </c>
      <c r="N9" s="5">
        <f>'642'!D21</f>
        <v>1272.00000000812</v>
      </c>
      <c r="O9" s="6">
        <f>'645'!D21</f>
        <v>0</v>
      </c>
      <c r="P9" s="6">
        <f>'646'!D21</f>
        <v>36.000000000785803</v>
      </c>
      <c r="Q9" s="6">
        <f>'647'!D21</f>
        <v>355.20000000251457</v>
      </c>
      <c r="R9" s="6">
        <f>'648'!D21</f>
        <v>0</v>
      </c>
      <c r="S9" s="6">
        <f>'649'!D21</f>
        <v>263.9999999992142</v>
      </c>
      <c r="T9" s="7">
        <f t="shared" si="0"/>
        <v>12250.800000000345</v>
      </c>
    </row>
    <row r="10" spans="1:20" x14ac:dyDescent="0.25">
      <c r="A10" s="4">
        <v>9</v>
      </c>
      <c r="B10" s="5">
        <f>'616'!D22</f>
        <v>1548.0000000010477</v>
      </c>
      <c r="C10" s="6">
        <f>'617'!D22</f>
        <v>572.4000000020169</v>
      </c>
      <c r="D10" s="5">
        <f>'618'!D22</f>
        <v>1108.800000003248</v>
      </c>
      <c r="E10" s="5">
        <f>'624'!D22</f>
        <v>1094.4000000003143</v>
      </c>
      <c r="F10" s="5">
        <f>'626'!D22</f>
        <v>1497.6000000038766</v>
      </c>
      <c r="G10" s="5">
        <f>'628'!D22</f>
        <v>2044.7999999974854</v>
      </c>
      <c r="H10" s="5">
        <f>'635'!D22</f>
        <v>0</v>
      </c>
      <c r="I10" s="6">
        <f>'636'!D22</f>
        <v>791.99999999764259</v>
      </c>
      <c r="J10" s="6">
        <f>'638'!D22</f>
        <v>72.000000001571607</v>
      </c>
      <c r="K10" s="5">
        <f>'639'!D22</f>
        <v>1007.999999995809</v>
      </c>
      <c r="L10" s="5">
        <f>'640'!D22</f>
        <v>1461.6000000030908</v>
      </c>
      <c r="M10" s="5">
        <f>'641'!D22</f>
        <v>1238.4000000001834</v>
      </c>
      <c r="N10" s="5">
        <f>'642'!D22</f>
        <v>1463.9999999926658</v>
      </c>
      <c r="O10" s="6">
        <f>'645'!D22</f>
        <v>0</v>
      </c>
      <c r="P10" s="6">
        <f>'646'!D22</f>
        <v>43.199999995704275</v>
      </c>
      <c r="Q10" s="6">
        <f>'647'!D22</f>
        <v>470.39999999979045</v>
      </c>
      <c r="R10" s="6">
        <f>'648'!D22</f>
        <v>0</v>
      </c>
      <c r="S10" s="6">
        <f>'649'!D22</f>
        <v>251.99999999676947</v>
      </c>
      <c r="T10" s="7">
        <f t="shared" si="0"/>
        <v>14667.599999991216</v>
      </c>
    </row>
    <row r="11" spans="1:20" x14ac:dyDescent="0.25">
      <c r="A11" s="4">
        <v>10</v>
      </c>
      <c r="B11" s="5">
        <f>'616'!D23</f>
        <v>1807.2000000014668</v>
      </c>
      <c r="C11" s="6">
        <f>'617'!D23</f>
        <v>611.99999999698775</v>
      </c>
      <c r="D11" s="5">
        <f>'618'!D23</f>
        <v>1231.2000000019907</v>
      </c>
      <c r="E11" s="5">
        <f>'624'!D23</f>
        <v>1224.0000000005239</v>
      </c>
      <c r="F11" s="5">
        <f>'626'!D23</f>
        <v>1548.0000000010477</v>
      </c>
      <c r="G11" s="5">
        <f>'628'!D23</f>
        <v>2397.5999999973283</v>
      </c>
      <c r="H11" s="5">
        <f>'635'!D23</f>
        <v>0</v>
      </c>
      <c r="I11" s="6">
        <f>'636'!D23</f>
        <v>878.40000000214786</v>
      </c>
      <c r="J11" s="6">
        <f>'638'!D23</f>
        <v>91.200000001117587</v>
      </c>
      <c r="K11" s="5">
        <f>'639'!D23</f>
        <v>1087.1999999988475</v>
      </c>
      <c r="L11" s="5">
        <f>'640'!D23</f>
        <v>1461.5999999998166</v>
      </c>
      <c r="M11" s="5">
        <f>'641'!D23</f>
        <v>1288.8000000006286</v>
      </c>
      <c r="N11" s="5">
        <f>'642'!D23</f>
        <v>1668.0000000014843</v>
      </c>
      <c r="O11" s="6">
        <f>'645'!D23</f>
        <v>0</v>
      </c>
      <c r="P11" s="6">
        <f>'646'!D23</f>
        <v>43.200000002252636</v>
      </c>
      <c r="Q11" s="6">
        <f>'647'!D23</f>
        <v>604.80000000097789</v>
      </c>
      <c r="R11" s="6">
        <f>'648'!D23</f>
        <v>0</v>
      </c>
      <c r="S11" s="6">
        <f>'649'!D23</f>
        <v>263.9999999992142</v>
      </c>
      <c r="T11" s="7">
        <f t="shared" si="0"/>
        <v>16207.200000005832</v>
      </c>
    </row>
    <row r="12" spans="1:20" x14ac:dyDescent="0.25">
      <c r="A12" s="4">
        <v>11</v>
      </c>
      <c r="B12" s="5">
        <f>'616'!D24</f>
        <v>1821.6000000044005</v>
      </c>
      <c r="C12" s="6">
        <f>'617'!D24</f>
        <v>615.60000000099535</v>
      </c>
      <c r="D12" s="5">
        <f>'618'!D24</f>
        <v>1252.8000000063912</v>
      </c>
      <c r="E12" s="5">
        <f>'624'!D24</f>
        <v>1216.799999999057</v>
      </c>
      <c r="F12" s="5">
        <f>'626'!D24</f>
        <v>1591.199999996752</v>
      </c>
      <c r="G12" s="5">
        <f>'628'!D24</f>
        <v>2599.1999999991094</v>
      </c>
      <c r="H12" s="5">
        <f>'635'!D24</f>
        <v>0</v>
      </c>
      <c r="I12" s="6">
        <f>'636'!D24</f>
        <v>907.19999999491847</v>
      </c>
      <c r="J12" s="6">
        <f>'638'!D24</f>
        <v>86.400000000139698</v>
      </c>
      <c r="K12" s="5">
        <f>'639'!D24</f>
        <v>1094.4000000003143</v>
      </c>
      <c r="L12" s="5">
        <f>'640'!D24</f>
        <v>1475.9999999994761</v>
      </c>
      <c r="M12" s="5">
        <f>'641'!D24</f>
        <v>1274.3999999993321</v>
      </c>
      <c r="N12" s="5">
        <f>'642'!D24</f>
        <v>1703.9999999979045</v>
      </c>
      <c r="O12" s="6">
        <f>'645'!D24</f>
        <v>0</v>
      </c>
      <c r="P12" s="6">
        <f>'646'!D24</f>
        <v>36.000000000785803</v>
      </c>
      <c r="Q12" s="6">
        <f>'647'!D24</f>
        <v>566.40000000188593</v>
      </c>
      <c r="R12" s="6">
        <f>'648'!D24</f>
        <v>0</v>
      </c>
      <c r="S12" s="6">
        <f>'649'!D24</f>
        <v>252.00000000768341</v>
      </c>
      <c r="T12" s="7">
        <f t="shared" si="0"/>
        <v>16494.000000009146</v>
      </c>
    </row>
    <row r="13" spans="1:20" x14ac:dyDescent="0.25">
      <c r="A13" s="4">
        <v>12</v>
      </c>
      <c r="B13" s="5">
        <f>'616'!D25</f>
        <v>1943.9999999900465</v>
      </c>
      <c r="C13" s="6">
        <f>'617'!D25</f>
        <v>622.799999999188</v>
      </c>
      <c r="D13" s="5">
        <f>'618'!D25</f>
        <v>1252.7999999932945</v>
      </c>
      <c r="E13" s="5">
        <f>'624'!D25</f>
        <v>1288.8000000006286</v>
      </c>
      <c r="F13" s="5">
        <f>'626'!D25</f>
        <v>1562.399999997433</v>
      </c>
      <c r="G13" s="5">
        <f>'628'!D25</f>
        <v>2664.0000000057626</v>
      </c>
      <c r="H13" s="5">
        <f>'635'!D25</f>
        <v>0</v>
      </c>
      <c r="I13" s="6">
        <f>'636'!D25</f>
        <v>900</v>
      </c>
      <c r="J13" s="6">
        <f>'638'!D25</f>
        <v>81.59999999916181</v>
      </c>
      <c r="K13" s="5">
        <f>'639'!D25</f>
        <v>1123.1999999930849</v>
      </c>
      <c r="L13" s="5">
        <f>'640'!D25</f>
        <v>1411.1999999993714</v>
      </c>
      <c r="M13" s="5">
        <f>'641'!D25</f>
        <v>1259.9999999996726</v>
      </c>
      <c r="N13" s="5">
        <f>'642'!D25</f>
        <v>1704.0000000088185</v>
      </c>
      <c r="O13" s="6">
        <f>'645'!D25</f>
        <v>0</v>
      </c>
      <c r="P13" s="6">
        <f>'646'!D25</f>
        <v>43.199999995704275</v>
      </c>
      <c r="Q13" s="6">
        <f>'647'!D25</f>
        <v>585.59999999706633</v>
      </c>
      <c r="R13" s="6">
        <f>'648'!D25</f>
        <v>0</v>
      </c>
      <c r="S13" s="6">
        <f>'649'!D25</f>
        <v>263.9999999992142</v>
      </c>
      <c r="T13" s="7">
        <f t="shared" si="0"/>
        <v>16707.599999978447</v>
      </c>
    </row>
    <row r="14" spans="1:20" x14ac:dyDescent="0.25">
      <c r="A14" s="4">
        <v>13</v>
      </c>
      <c r="B14" s="5">
        <f>'616'!D26</f>
        <v>1836.0000000073342</v>
      </c>
      <c r="C14" s="6">
        <f>'617'!D26</f>
        <v>608.4000000028027</v>
      </c>
      <c r="D14" s="5">
        <f>'618'!D26</f>
        <v>1238.4000000034575</v>
      </c>
      <c r="E14" s="5">
        <f>'624'!D26</f>
        <v>1267.1999999962281</v>
      </c>
      <c r="F14" s="5">
        <f>'626'!D26</f>
        <v>1576.8000000003667</v>
      </c>
      <c r="G14" s="5">
        <f>'628'!D26</f>
        <v>2649.5999999962805</v>
      </c>
      <c r="H14" s="5">
        <f>'635'!D26</f>
        <v>0</v>
      </c>
      <c r="I14" s="6">
        <f>'636'!D26</f>
        <v>936.0000000007858</v>
      </c>
      <c r="J14" s="6">
        <f>'638'!D26</f>
        <v>76.799999998183921</v>
      </c>
      <c r="K14" s="5">
        <f>'639'!D26</f>
        <v>986.40000000450527</v>
      </c>
      <c r="L14" s="5">
        <f>'640'!D26</f>
        <v>1288.8000000006286</v>
      </c>
      <c r="M14" s="5">
        <f>'641'!D26</f>
        <v>1224.0000000005239</v>
      </c>
      <c r="N14" s="5">
        <f>'642'!D26</f>
        <v>1739.9999999943248</v>
      </c>
      <c r="O14" s="6">
        <f>'645'!D26</f>
        <v>0</v>
      </c>
      <c r="P14" s="6">
        <f>'646'!D26</f>
        <v>36.000000000785803</v>
      </c>
      <c r="Q14" s="6">
        <f>'647'!D26</f>
        <v>489.60000000370201</v>
      </c>
      <c r="R14" s="6">
        <f>'648'!D26</f>
        <v>0</v>
      </c>
      <c r="S14" s="6">
        <f>'649'!D26</f>
        <v>251.99999999676947</v>
      </c>
      <c r="T14" s="7">
        <f t="shared" si="0"/>
        <v>16206.000000006679</v>
      </c>
    </row>
    <row r="15" spans="1:20" x14ac:dyDescent="0.25">
      <c r="A15" s="4">
        <v>14</v>
      </c>
      <c r="B15" s="5">
        <f>'616'!D27</f>
        <v>1915.1999999972759</v>
      </c>
      <c r="C15" s="6">
        <f>'617'!D27</f>
        <v>604.7999999987951</v>
      </c>
      <c r="D15" s="5">
        <f>'618'!D27</f>
        <v>1202.3999999961234</v>
      </c>
      <c r="E15" s="5">
        <f>'624'!D27</f>
        <v>1368.0000000036671</v>
      </c>
      <c r="F15" s="5">
        <f>'626'!D27</f>
        <v>1569.6000000054482</v>
      </c>
      <c r="G15" s="5">
        <f>'628'!D27</f>
        <v>2592.000000004191</v>
      </c>
      <c r="H15" s="5">
        <f>'635'!D27</f>
        <v>0</v>
      </c>
      <c r="I15" s="6">
        <f>'636'!D27</f>
        <v>921.6000000044005</v>
      </c>
      <c r="J15" s="6">
        <f>'638'!D27</f>
        <v>76.800000002549496</v>
      </c>
      <c r="K15" s="5">
        <f>'639'!D27</f>
        <v>1094.4000000003143</v>
      </c>
      <c r="L15" s="5">
        <f>'640'!D27</f>
        <v>1439.9999999986903</v>
      </c>
      <c r="M15" s="5">
        <f>'641'!D27</f>
        <v>1224.0000000005239</v>
      </c>
      <c r="N15" s="5">
        <f>'642'!D27</f>
        <v>1740.0000000052387</v>
      </c>
      <c r="O15" s="6">
        <f>'645'!D27</f>
        <v>0</v>
      </c>
      <c r="P15" s="6">
        <f>'646'!D27</f>
        <v>43.200000002252636</v>
      </c>
      <c r="Q15" s="6">
        <f>'647'!D27</f>
        <v>556.79999999993015</v>
      </c>
      <c r="R15" s="6">
        <f>'648'!D27</f>
        <v>0</v>
      </c>
      <c r="S15" s="6">
        <f>'649'!D27</f>
        <v>263.9999999992142</v>
      </c>
      <c r="T15" s="7">
        <f t="shared" si="0"/>
        <v>16612.800000018615</v>
      </c>
    </row>
    <row r="16" spans="1:20" x14ac:dyDescent="0.25">
      <c r="A16" s="4">
        <v>15</v>
      </c>
      <c r="B16" s="5">
        <f>'616'!D28</f>
        <v>1872.0000000015716</v>
      </c>
      <c r="C16" s="6">
        <f>'617'!D28</f>
        <v>615.60000000099535</v>
      </c>
      <c r="D16" s="5">
        <f>'618'!D28</f>
        <v>1188.0000000062864</v>
      </c>
      <c r="E16" s="5">
        <f>'624'!D28</f>
        <v>1252.7999999932945</v>
      </c>
      <c r="F16" s="5">
        <f>'626'!D28</f>
        <v>1583.9999999952852</v>
      </c>
      <c r="G16" s="5">
        <f>'628'!D28</f>
        <v>2498.3999999982188</v>
      </c>
      <c r="H16" s="5">
        <f>'635'!D28</f>
        <v>0</v>
      </c>
      <c r="I16" s="6">
        <f>'636'!D28</f>
        <v>979.19999999649008</v>
      </c>
      <c r="J16" s="6">
        <f>'638'!D28</f>
        <v>67.200000000593718</v>
      </c>
      <c r="K16" s="5">
        <f>'639'!D28</f>
        <v>1101.6000000017812</v>
      </c>
      <c r="L16" s="5">
        <f>'640'!D28</f>
        <v>1296.0000000020955</v>
      </c>
      <c r="M16" s="5">
        <f>'641'!D28</f>
        <v>1245.6000000000131</v>
      </c>
      <c r="N16" s="5">
        <f>'642'!D28</f>
        <v>1716.0000000003492</v>
      </c>
      <c r="O16" s="6">
        <f>'645'!D28</f>
        <v>0</v>
      </c>
      <c r="P16" s="6">
        <f>'646'!D28</f>
        <v>43.200000002252636</v>
      </c>
      <c r="Q16" s="6">
        <f>'647'!D28</f>
        <v>604.80000000097789</v>
      </c>
      <c r="R16" s="6">
        <f>'648'!D28</f>
        <v>0</v>
      </c>
      <c r="S16" s="6">
        <f>'649'!D28</f>
        <v>251.99999999676947</v>
      </c>
      <c r="T16" s="7">
        <f t="shared" si="0"/>
        <v>16316.399999996975</v>
      </c>
    </row>
    <row r="17" spans="1:21" x14ac:dyDescent="0.25">
      <c r="A17" s="4">
        <v>16</v>
      </c>
      <c r="B17" s="5">
        <f>'616'!D29</f>
        <v>1835.9999999942374</v>
      </c>
      <c r="C17" s="6">
        <f>'617'!D29</f>
        <v>575.99999999947613</v>
      </c>
      <c r="D17" s="5">
        <f>'618'!D29</f>
        <v>1173.599999990256</v>
      </c>
      <c r="E17" s="5">
        <f>'624'!D29</f>
        <v>1224.0000000005239</v>
      </c>
      <c r="F17" s="5">
        <f>'626'!D29</f>
        <v>1569.5999999988999</v>
      </c>
      <c r="G17" s="5">
        <f>'628'!D29</f>
        <v>2541.6000000004715</v>
      </c>
      <c r="H17" s="5">
        <f>'635'!D29</f>
        <v>0</v>
      </c>
      <c r="I17" s="6">
        <f>'636'!D29</f>
        <v>820.80000000350992</v>
      </c>
      <c r="J17" s="6">
        <f>'638'!D29</f>
        <v>62.399999999615829</v>
      </c>
      <c r="K17" s="5">
        <f>'639'!D29</f>
        <v>1116.0000000047148</v>
      </c>
      <c r="L17" s="5">
        <f>'640'!D29</f>
        <v>1144.7999999974854</v>
      </c>
      <c r="M17" s="5">
        <f>'641'!D29</f>
        <v>1238.4000000001834</v>
      </c>
      <c r="N17" s="5">
        <f>'642'!D29</f>
        <v>1739.9999999943248</v>
      </c>
      <c r="O17" s="6">
        <f>'645'!D29</f>
        <v>0</v>
      </c>
      <c r="P17" s="6">
        <f>'646'!D29</f>
        <v>36.000000000785803</v>
      </c>
      <c r="Q17" s="6">
        <f>'647'!D29</f>
        <v>604.80000000097789</v>
      </c>
      <c r="R17" s="6">
        <f>'648'!D29</f>
        <v>0</v>
      </c>
      <c r="S17" s="6">
        <f>'649'!D29</f>
        <v>252.00000000768341</v>
      </c>
      <c r="T17" s="7">
        <f t="shared" si="0"/>
        <v>15935.999999993146</v>
      </c>
    </row>
    <row r="18" spans="1:21" x14ac:dyDescent="0.25">
      <c r="A18" s="4">
        <v>17</v>
      </c>
      <c r="B18" s="5">
        <f>'616'!D30</f>
        <v>1800</v>
      </c>
      <c r="C18" s="6">
        <f>'617'!D30</f>
        <v>590.39999999913562</v>
      </c>
      <c r="D18" s="5">
        <f>'618'!D30</f>
        <v>1159.2000000004191</v>
      </c>
      <c r="E18" s="5">
        <f>'624'!D30</f>
        <v>1231.2000000019907</v>
      </c>
      <c r="F18" s="5">
        <f>'626'!D30</f>
        <v>1555.2000000025146</v>
      </c>
      <c r="G18" s="5">
        <f>'628'!D30</f>
        <v>2491.199999996752</v>
      </c>
      <c r="H18" s="5">
        <f>'635'!D30</f>
        <v>0</v>
      </c>
      <c r="I18" s="6">
        <f>'636'!D30</f>
        <v>907.19999999491847</v>
      </c>
      <c r="J18" s="6">
        <f>'638'!D30</f>
        <v>57.599999998637941</v>
      </c>
      <c r="K18" s="5">
        <f>'639'!D30</f>
        <v>1036.7999999885797</v>
      </c>
      <c r="L18" s="5">
        <f>'640'!D30</f>
        <v>986.40000000123109</v>
      </c>
      <c r="M18" s="5">
        <f>'641'!D30</f>
        <v>1151.9999999989523</v>
      </c>
      <c r="N18" s="5">
        <f>'642'!D30</f>
        <v>1703.9999999979045</v>
      </c>
      <c r="O18" s="6">
        <f>'645'!D30</f>
        <v>0</v>
      </c>
      <c r="P18" s="6">
        <f>'646'!D30</f>
        <v>43.199999995704275</v>
      </c>
      <c r="Q18" s="6">
        <f>'647'!D30</f>
        <v>556.79999999993015</v>
      </c>
      <c r="R18" s="6">
        <f>'648'!D30</f>
        <v>0</v>
      </c>
      <c r="S18" s="6">
        <f>'649'!D30</f>
        <v>251.99999999676947</v>
      </c>
      <c r="T18" s="7">
        <f t="shared" si="0"/>
        <v>15523.19999997344</v>
      </c>
    </row>
    <row r="19" spans="1:21" x14ac:dyDescent="0.25">
      <c r="A19" s="4">
        <v>18</v>
      </c>
      <c r="B19" s="5">
        <f>'616'!D31</f>
        <v>1728.0000000115251</v>
      </c>
      <c r="C19" s="6">
        <f>'617'!D31</f>
        <v>550.80000000089058</v>
      </c>
      <c r="D19" s="5">
        <f>'618'!D31</f>
        <v>1108.800000003248</v>
      </c>
      <c r="E19" s="5">
        <f>'624'!D31</f>
        <v>1180.8000000048196</v>
      </c>
      <c r="F19" s="5">
        <f>'626'!D31</f>
        <v>1627.1999999975378</v>
      </c>
      <c r="G19" s="5">
        <f>'628'!D31</f>
        <v>2368.8000000045577</v>
      </c>
      <c r="H19" s="5">
        <f>'635'!D31</f>
        <v>0</v>
      </c>
      <c r="I19" s="6">
        <f>'636'!D31</f>
        <v>842.40000000136206</v>
      </c>
      <c r="J19" s="6">
        <f>'638'!D31</f>
        <v>57.599999998637941</v>
      </c>
      <c r="K19" s="5">
        <f>'639'!D31</f>
        <v>907.20000000146683</v>
      </c>
      <c r="L19" s="5">
        <f>'640'!D31</f>
        <v>907.19999999819265</v>
      </c>
      <c r="M19" s="5">
        <f>'641'!D31</f>
        <v>1123.2000000012704</v>
      </c>
      <c r="N19" s="5">
        <f>'642'!D31</f>
        <v>1620.0000000026193</v>
      </c>
      <c r="O19" s="6">
        <f>'645'!D31</f>
        <v>0</v>
      </c>
      <c r="P19" s="6">
        <f>'646'!D31</f>
        <v>50.40000000371947</v>
      </c>
      <c r="Q19" s="6">
        <f>'647'!D31</f>
        <v>499.19999999692664</v>
      </c>
      <c r="R19" s="6">
        <f>'648'!D31</f>
        <v>0</v>
      </c>
      <c r="S19" s="6">
        <f>'649'!D31</f>
        <v>251.99999999676947</v>
      </c>
      <c r="T19" s="7">
        <f t="shared" si="0"/>
        <v>14823.600000023544</v>
      </c>
    </row>
    <row r="20" spans="1:21" x14ac:dyDescent="0.25">
      <c r="A20" s="4">
        <v>19</v>
      </c>
      <c r="B20" s="5">
        <f>'616'!D32</f>
        <v>1691.9999999910942</v>
      </c>
      <c r="C20" s="6">
        <f>'617'!D32</f>
        <v>568.7999999980093</v>
      </c>
      <c r="D20" s="5">
        <f>'618'!D32</f>
        <v>1144.7999999974854</v>
      </c>
      <c r="E20" s="5">
        <f>'624'!D32</f>
        <v>1137.5999999960186</v>
      </c>
      <c r="F20" s="5">
        <f>'626'!D32</f>
        <v>1684.8000000027241</v>
      </c>
      <c r="G20" s="5">
        <f>'628'!D32</f>
        <v>2311.1999999993714</v>
      </c>
      <c r="H20" s="5">
        <f>'635'!D32</f>
        <v>0</v>
      </c>
      <c r="I20" s="6">
        <f>'636'!D32</f>
        <v>957.59999999863794</v>
      </c>
      <c r="J20" s="6">
        <f>'638'!D32</f>
        <v>52.800000002025627</v>
      </c>
      <c r="K20" s="5">
        <f>'639'!D32</f>
        <v>835.19999999989523</v>
      </c>
      <c r="L20" s="5">
        <f>'640'!D32</f>
        <v>813.60000000204309</v>
      </c>
      <c r="M20" s="5">
        <f>'641'!D32</f>
        <v>1130.399999999463</v>
      </c>
      <c r="N20" s="5">
        <f>'642'!D32</f>
        <v>1584.0000000061991</v>
      </c>
      <c r="O20" s="6">
        <f>'645'!D32</f>
        <v>0</v>
      </c>
      <c r="P20" s="6">
        <f>'646'!D32</f>
        <v>50.399999997171108</v>
      </c>
      <c r="Q20" s="6">
        <f>'647'!D32</f>
        <v>537.5999999960186</v>
      </c>
      <c r="R20" s="6">
        <f>'648'!D32</f>
        <v>0</v>
      </c>
      <c r="S20" s="6">
        <f>'649'!D32</f>
        <v>252.00000000768341</v>
      </c>
      <c r="T20" s="7">
        <f t="shared" si="0"/>
        <v>14752.79999999384</v>
      </c>
    </row>
    <row r="21" spans="1:21" x14ac:dyDescent="0.25">
      <c r="A21" s="4">
        <v>20</v>
      </c>
      <c r="B21" s="5">
        <f>'616'!D33</f>
        <v>1584.0000000083819</v>
      </c>
      <c r="C21" s="6">
        <f>'617'!D33</f>
        <v>568.80000000128348</v>
      </c>
      <c r="D21" s="5">
        <f>'618'!D33</f>
        <v>1137.6000000091153</v>
      </c>
      <c r="E21" s="5">
        <f>'624'!D33</f>
        <v>1087.1999999988475</v>
      </c>
      <c r="F21" s="5">
        <f>'626'!D33</f>
        <v>1706.4000000005763</v>
      </c>
      <c r="G21" s="5">
        <f>'628'!D33</f>
        <v>2231.9999999963329</v>
      </c>
      <c r="H21" s="5">
        <f>'635'!D33</f>
        <v>0</v>
      </c>
      <c r="I21" s="6">
        <f>'636'!D33</f>
        <v>928.80000000586733</v>
      </c>
      <c r="J21" s="6">
        <f>'638'!D33</f>
        <v>48.000000001047738</v>
      </c>
      <c r="K21" s="5">
        <f>'639'!D33</f>
        <v>770.39999999979045</v>
      </c>
      <c r="L21" s="5">
        <f>'640'!D33</f>
        <v>784.79999999944994</v>
      </c>
      <c r="M21" s="5">
        <f>'641'!D33</f>
        <v>1166.4000000002488</v>
      </c>
      <c r="N21" s="5">
        <f>'642'!D33</f>
        <v>1535.9999999964202</v>
      </c>
      <c r="O21" s="6">
        <f>'645'!D33</f>
        <v>0</v>
      </c>
      <c r="P21" s="6">
        <f>'646'!D33</f>
        <v>50.399999997171108</v>
      </c>
      <c r="Q21" s="6">
        <f>'647'!D33</f>
        <v>508.80000000761356</v>
      </c>
      <c r="R21" s="6">
        <f>'648'!D33</f>
        <v>0</v>
      </c>
      <c r="S21" s="6">
        <f>'649'!D33</f>
        <v>251.99999999676947</v>
      </c>
      <c r="T21" s="7">
        <f t="shared" si="0"/>
        <v>14361.600000018916</v>
      </c>
    </row>
    <row r="22" spans="1:21" x14ac:dyDescent="0.25">
      <c r="A22" s="4">
        <v>21</v>
      </c>
      <c r="B22" s="5">
        <f>'616'!D34</f>
        <v>1533.5999999981141</v>
      </c>
      <c r="C22" s="6">
        <f>'617'!D34</f>
        <v>572.39999999874271</v>
      </c>
      <c r="D22" s="5">
        <f>'618'!D34</f>
        <v>1151.9999999989523</v>
      </c>
      <c r="E22" s="5">
        <f>'624'!D34</f>
        <v>1029.6000000002095</v>
      </c>
      <c r="F22" s="5">
        <f>'626'!D34</f>
        <v>1742.4000000013621</v>
      </c>
      <c r="G22" s="5">
        <f>'628'!D34</f>
        <v>1972.8000000024622</v>
      </c>
      <c r="H22" s="5">
        <f>'635'!D34</f>
        <v>0</v>
      </c>
      <c r="I22" s="6">
        <f>'636'!D34</f>
        <v>935.99999999423744</v>
      </c>
      <c r="J22" s="6">
        <f>'638'!D34</f>
        <v>43.200000000069849</v>
      </c>
      <c r="K22" s="5">
        <f>'639'!D34</f>
        <v>734.40000000555301</v>
      </c>
      <c r="L22" s="5">
        <f>'640'!D34</f>
        <v>683.99999999855936</v>
      </c>
      <c r="M22" s="5">
        <f>'641'!D34</f>
        <v>1202.3999999993976</v>
      </c>
      <c r="N22" s="5">
        <f>'642'!D34</f>
        <v>1487.9999999975553</v>
      </c>
      <c r="O22" s="6">
        <f>'645'!D34</f>
        <v>0</v>
      </c>
      <c r="P22" s="6">
        <f>'646'!D34</f>
        <v>64.800000000104774</v>
      </c>
      <c r="Q22" s="6">
        <f>'647'!D34</f>
        <v>479.99999999301508</v>
      </c>
      <c r="R22" s="6">
        <f>'648'!D34</f>
        <v>0</v>
      </c>
      <c r="S22" s="6">
        <f>'649'!D34</f>
        <v>251.99999999676947</v>
      </c>
      <c r="T22" s="7">
        <f t="shared" si="0"/>
        <v>13887.599999985105</v>
      </c>
    </row>
    <row r="23" spans="1:21" x14ac:dyDescent="0.25">
      <c r="A23" s="4">
        <v>22</v>
      </c>
      <c r="B23" s="5">
        <f>'616'!D35</f>
        <v>1511.9999999937136</v>
      </c>
      <c r="C23" s="6">
        <f>'617'!D35</f>
        <v>586.80000000167638</v>
      </c>
      <c r="D23" s="5">
        <f>'618'!D35</f>
        <v>1195.1999999946565</v>
      </c>
      <c r="E23" s="5">
        <f>'624'!D35</f>
        <v>979.20000000303844</v>
      </c>
      <c r="F23" s="5">
        <f>'626'!D35</f>
        <v>1771.200000000681</v>
      </c>
      <c r="G23" s="5">
        <f>'628'!D35</f>
        <v>1900.8000000008906</v>
      </c>
      <c r="H23" s="5">
        <f>'635'!D35</f>
        <v>0</v>
      </c>
      <c r="I23" s="6">
        <f>'636'!D35</f>
        <v>936.0000000007858</v>
      </c>
      <c r="J23" s="6">
        <f>'638'!D35</f>
        <v>47.999999996682163</v>
      </c>
      <c r="K23" s="5">
        <f>'639'!D35</f>
        <v>734.39999999245629</v>
      </c>
      <c r="L23" s="5">
        <f>'640'!D35</f>
        <v>655.20000000251457</v>
      </c>
      <c r="M23" s="5">
        <f>'641'!D35</f>
        <v>1209.6000000008644</v>
      </c>
      <c r="N23" s="5">
        <f>'642'!D35</f>
        <v>1452.000000001135</v>
      </c>
      <c r="O23" s="6">
        <f>'645'!D35</f>
        <v>0</v>
      </c>
      <c r="P23" s="6">
        <f>'646'!D35</f>
        <v>64.800000000104774</v>
      </c>
      <c r="Q23" s="6">
        <f>'647'!D35</f>
        <v>528.00000000279397</v>
      </c>
      <c r="R23" s="6">
        <f>'648'!D35</f>
        <v>0</v>
      </c>
      <c r="S23" s="6">
        <f>'649'!D35</f>
        <v>252.00000000768341</v>
      </c>
      <c r="T23" s="7">
        <f t="shared" si="0"/>
        <v>13825.199999999677</v>
      </c>
    </row>
    <row r="24" spans="1:21" x14ac:dyDescent="0.25">
      <c r="A24" s="4">
        <v>23</v>
      </c>
      <c r="B24" s="5">
        <f>'616'!D36</f>
        <v>1468.7999999980093</v>
      </c>
      <c r="C24" s="6">
        <f>'617'!D36</f>
        <v>583.20000000094296</v>
      </c>
      <c r="D24" s="5">
        <f>'618'!D36</f>
        <v>1195.1999999946565</v>
      </c>
      <c r="E24" s="5">
        <f>'624'!D36</f>
        <v>928.80000000586733</v>
      </c>
      <c r="F24" s="5">
        <f>'626'!D36</f>
        <v>1756.7999999977474</v>
      </c>
      <c r="G24" s="5">
        <f>'628'!D36</f>
        <v>1807.1999999949185</v>
      </c>
      <c r="H24" s="5">
        <f>'635'!D36</f>
        <v>0</v>
      </c>
      <c r="I24" s="6">
        <f>'636'!D36</f>
        <v>863.9999999992142</v>
      </c>
      <c r="J24" s="6">
        <f>'638'!D36</f>
        <v>43.200000000069849</v>
      </c>
      <c r="K24" s="5">
        <f>'639'!D36</f>
        <v>705.6000000127824</v>
      </c>
      <c r="L24" s="5">
        <f>'640'!D36</f>
        <v>655.19999999924039</v>
      </c>
      <c r="M24" s="5">
        <f>'641'!D36</f>
        <v>1159.199999998782</v>
      </c>
      <c r="N24" s="5">
        <f>'642'!D36</f>
        <v>1404.0000000022701</v>
      </c>
      <c r="O24" s="6">
        <f>'645'!D36</f>
        <v>0</v>
      </c>
      <c r="P24" s="6">
        <f>'646'!D36</f>
        <v>57.600000005186303</v>
      </c>
      <c r="Q24" s="6">
        <f>'647'!D36</f>
        <v>499.19999999692664</v>
      </c>
      <c r="R24" s="6">
        <f>'648'!D36</f>
        <v>0</v>
      </c>
      <c r="S24" s="6">
        <f>'649'!D36</f>
        <v>263.9999999992142</v>
      </c>
      <c r="T24" s="7">
        <f t="shared" si="0"/>
        <v>13392.000000005828</v>
      </c>
    </row>
    <row r="25" spans="1:21" ht="15.75" thickBot="1" x14ac:dyDescent="0.3">
      <c r="A25" s="4">
        <v>24</v>
      </c>
      <c r="B25" s="5">
        <f>'616'!D37</f>
        <v>1260.000000007858</v>
      </c>
      <c r="C25" s="6">
        <f>'617'!D37</f>
        <v>496.79999999971187</v>
      </c>
      <c r="D25" s="5">
        <f>'618'!D37</f>
        <v>1044.0000000031432</v>
      </c>
      <c r="E25" s="5">
        <f>'624'!D37</f>
        <v>813.59999999549473</v>
      </c>
      <c r="F25" s="5">
        <f>'626'!D37</f>
        <v>1447.2000000001572</v>
      </c>
      <c r="G25" s="5">
        <f>'628'!D37</f>
        <v>1562.4000000039814</v>
      </c>
      <c r="H25" s="5">
        <f>'635'!D37</f>
        <v>0</v>
      </c>
      <c r="I25" s="6">
        <f>'636'!D37</f>
        <v>756.00000000340515</v>
      </c>
      <c r="J25" s="6">
        <f>'638'!D37</f>
        <v>38.400000003457535</v>
      </c>
      <c r="K25" s="5">
        <f>'639'!D37</f>
        <v>626.39999999664724</v>
      </c>
      <c r="L25" s="5">
        <f>'640'!D37</f>
        <v>633.59999999811407</v>
      </c>
      <c r="M25" s="5">
        <f>'641'!D37</f>
        <v>971.99999999993452</v>
      </c>
      <c r="N25" s="5">
        <f>'642'!D37</f>
        <v>1223.9999999983411</v>
      </c>
      <c r="O25" s="6">
        <f>'645'!D37</f>
        <v>0</v>
      </c>
      <c r="P25" s="6">
        <f>'646'!D37</f>
        <v>50.399999997171108</v>
      </c>
      <c r="Q25" s="6">
        <f>'647'!D37</f>
        <v>451.20000000461005</v>
      </c>
      <c r="R25" s="6">
        <f>'648'!D37</f>
        <v>0</v>
      </c>
      <c r="S25" s="6">
        <f>'649'!D37</f>
        <v>263.9999999992142</v>
      </c>
      <c r="T25" s="7">
        <f t="shared" si="0"/>
        <v>11640.000000011241</v>
      </c>
    </row>
    <row r="26" spans="1:21" ht="15.75" thickBot="1" x14ac:dyDescent="0.3">
      <c r="A26" s="8"/>
      <c r="B26" s="9">
        <f t="shared" ref="B26:M26" si="1">SUM(B2:B25)</f>
        <v>35143.200000008801</v>
      </c>
      <c r="C26" s="10">
        <f t="shared" si="1"/>
        <v>12729.60000000021</v>
      </c>
      <c r="D26" s="10">
        <f t="shared" si="1"/>
        <v>25120.799999996962</v>
      </c>
      <c r="E26" s="10">
        <f t="shared" si="1"/>
        <v>23536.800000001676</v>
      </c>
      <c r="F26" s="10">
        <f t="shared" si="1"/>
        <v>34991.999999997643</v>
      </c>
      <c r="G26" s="10">
        <f t="shared" si="1"/>
        <v>47404.799999998795</v>
      </c>
      <c r="H26" s="10">
        <f t="shared" si="1"/>
        <v>0</v>
      </c>
      <c r="I26" s="10">
        <f t="shared" si="1"/>
        <v>19065.600000000995</v>
      </c>
      <c r="J26" s="10">
        <f>SUM(J2:J25)</f>
        <v>1291.2000000011176</v>
      </c>
      <c r="K26" s="10">
        <f t="shared" si="1"/>
        <v>19684.800000002724</v>
      </c>
      <c r="L26" s="10">
        <f t="shared" si="1"/>
        <v>22492.799999998533</v>
      </c>
      <c r="M26" s="10">
        <f t="shared" si="1"/>
        <v>25682.400000000052</v>
      </c>
      <c r="N26" s="10">
        <f>SUM(N2:N25)</f>
        <v>33600.000000002183</v>
      </c>
      <c r="O26" s="10">
        <f t="shared" ref="O26:S26" si="2">SUM(O2:O25)</f>
        <v>0</v>
      </c>
      <c r="P26" s="10">
        <f t="shared" si="2"/>
        <v>1015.1999999972759</v>
      </c>
      <c r="Q26" s="10">
        <f t="shared" si="2"/>
        <v>10905.600000004051</v>
      </c>
      <c r="R26" s="10">
        <f t="shared" si="2"/>
        <v>0</v>
      </c>
      <c r="S26" s="11">
        <f t="shared" si="2"/>
        <v>6144.0000000075088</v>
      </c>
      <c r="T26" s="46">
        <f>SUM(B26:S26)</f>
        <v>318808.8000000185</v>
      </c>
      <c r="U26" s="6"/>
    </row>
    <row r="27" spans="1:21" x14ac:dyDescent="0.25">
      <c r="P27" s="6"/>
    </row>
    <row r="29" spans="1:21" x14ac:dyDescent="0.25">
      <c r="B29" s="12"/>
      <c r="C29" s="13"/>
    </row>
    <row r="30" spans="1:21" x14ac:dyDescent="0.25">
      <c r="B30" s="14" t="s">
        <v>31</v>
      </c>
      <c r="C30" s="14"/>
      <c r="D30" s="15" t="str">
        <f>'Форма 10'!D5</f>
        <v>16.06.2021 г.</v>
      </c>
      <c r="E30" s="14"/>
    </row>
    <row r="31" spans="1:21" x14ac:dyDescent="0.25">
      <c r="B31" s="16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647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9600</v>
      </c>
      <c r="E11" s="78" t="s">
        <v>35</v>
      </c>
      <c r="F11" s="79"/>
      <c r="G11" s="38">
        <v>9600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5033.28</v>
      </c>
      <c r="C13" s="44"/>
      <c r="D13" s="44"/>
      <c r="E13" s="43">
        <v>1440.114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5033.3109999999997</v>
      </c>
      <c r="C14" s="44">
        <f>B14-B13</f>
        <v>3.0999999999949068E-2</v>
      </c>
      <c r="D14" s="44">
        <f>C14*$D$11</f>
        <v>297.59999999951106</v>
      </c>
      <c r="E14" s="43">
        <v>1440.127</v>
      </c>
      <c r="F14" s="44">
        <f>E14-E13</f>
        <v>1.2999999999919964E-2</v>
      </c>
      <c r="G14" s="44">
        <f>F14*$G$11</f>
        <v>124.79999999923166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5033.3419999999996</v>
      </c>
      <c r="C15" s="44">
        <f t="shared" ref="C15:C37" si="0">B15-B14</f>
        <v>3.0999999999949068E-2</v>
      </c>
      <c r="D15" s="44">
        <f t="shared" ref="D15:D37" si="1">C15*$D$11</f>
        <v>297.59999999951106</v>
      </c>
      <c r="E15" s="43">
        <v>1440.1420000000001</v>
      </c>
      <c r="F15" s="44">
        <f t="shared" ref="F15:F37" si="2">E15-E14</f>
        <v>1.5000000000100044E-2</v>
      </c>
      <c r="G15" s="44">
        <f t="shared" ref="G15:G37" si="3">F15*$G$11</f>
        <v>144.00000000096043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5033.3739999999998</v>
      </c>
      <c r="C16" s="44">
        <f t="shared" si="0"/>
        <v>3.2000000000152795E-2</v>
      </c>
      <c r="D16" s="44">
        <f t="shared" si="1"/>
        <v>307.20000000146683</v>
      </c>
      <c r="E16" s="43">
        <v>1440.1559999999999</v>
      </c>
      <c r="F16" s="44">
        <f t="shared" si="2"/>
        <v>1.3999999999896318E-2</v>
      </c>
      <c r="G16" s="44">
        <f t="shared" si="3"/>
        <v>134.39999999900465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5033.4040000000005</v>
      </c>
      <c r="C17" s="44">
        <f t="shared" si="0"/>
        <v>3.0000000000654836E-2</v>
      </c>
      <c r="D17" s="44">
        <f t="shared" si="1"/>
        <v>288.00000000628643</v>
      </c>
      <c r="E17" s="43">
        <v>1440.172</v>
      </c>
      <c r="F17" s="44">
        <f t="shared" si="2"/>
        <v>1.6000000000076398E-2</v>
      </c>
      <c r="G17" s="44">
        <f t="shared" si="3"/>
        <v>153.60000000073342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5033.4279999999999</v>
      </c>
      <c r="C18" s="44">
        <f t="shared" si="0"/>
        <v>2.3999999999432475E-2</v>
      </c>
      <c r="D18" s="44">
        <f t="shared" si="1"/>
        <v>230.39999999455176</v>
      </c>
      <c r="E18" s="43">
        <v>1440.183</v>
      </c>
      <c r="F18" s="44">
        <f t="shared" si="2"/>
        <v>1.0999999999967258E-2</v>
      </c>
      <c r="G18" s="44">
        <f t="shared" si="3"/>
        <v>105.59999999968568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5033.4579999999996</v>
      </c>
      <c r="C19" s="44">
        <f t="shared" si="0"/>
        <v>2.9999999999745341E-2</v>
      </c>
      <c r="D19" s="44">
        <f t="shared" si="1"/>
        <v>287.99999999755528</v>
      </c>
      <c r="E19" s="43">
        <v>1440.1969999999999</v>
      </c>
      <c r="F19" s="44">
        <f t="shared" si="2"/>
        <v>1.3999999999896318E-2</v>
      </c>
      <c r="G19" s="44">
        <f t="shared" si="3"/>
        <v>134.39999999900465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5033.4889999999996</v>
      </c>
      <c r="C20" s="44">
        <f t="shared" si="0"/>
        <v>3.0999999999949068E-2</v>
      </c>
      <c r="D20" s="44">
        <f t="shared" si="1"/>
        <v>297.59999999951106</v>
      </c>
      <c r="E20" s="43">
        <v>1440.2011</v>
      </c>
      <c r="F20" s="44">
        <f t="shared" si="2"/>
        <v>4.1000000001076842E-3</v>
      </c>
      <c r="G20" s="44">
        <f t="shared" si="3"/>
        <v>39.360000001033768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5033.5259999999998</v>
      </c>
      <c r="C21" s="44">
        <f t="shared" si="0"/>
        <v>3.7000000000261934E-2</v>
      </c>
      <c r="D21" s="44">
        <f t="shared" si="1"/>
        <v>355.20000000251457</v>
      </c>
      <c r="E21" s="43">
        <v>1440.2280000000001</v>
      </c>
      <c r="F21" s="44">
        <f t="shared" si="2"/>
        <v>2.6900000000068758E-2</v>
      </c>
      <c r="G21" s="44">
        <f t="shared" si="3"/>
        <v>258.24000000066007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5033.5749999999998</v>
      </c>
      <c r="C22" s="44">
        <f t="shared" si="0"/>
        <v>4.8999999999978172E-2</v>
      </c>
      <c r="D22" s="44">
        <f t="shared" si="1"/>
        <v>470.39999999979045</v>
      </c>
      <c r="E22" s="43">
        <v>1440.2529999999999</v>
      </c>
      <c r="F22" s="44">
        <f t="shared" si="2"/>
        <v>2.4999999999863576E-2</v>
      </c>
      <c r="G22" s="44">
        <f t="shared" si="3"/>
        <v>239.99999999869033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5033.6379999999999</v>
      </c>
      <c r="C23" s="44">
        <f t="shared" si="0"/>
        <v>6.3000000000101863E-2</v>
      </c>
      <c r="D23" s="44">
        <f t="shared" si="1"/>
        <v>604.80000000097789</v>
      </c>
      <c r="E23" s="43">
        <v>1440.2739999999999</v>
      </c>
      <c r="F23" s="44">
        <f t="shared" si="2"/>
        <v>2.0999999999958163E-2</v>
      </c>
      <c r="G23" s="44">
        <f t="shared" si="3"/>
        <v>201.59999999959837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5033.6970000000001</v>
      </c>
      <c r="C24" s="44">
        <f t="shared" si="0"/>
        <v>5.9000000000196451E-2</v>
      </c>
      <c r="D24" s="44">
        <f t="shared" si="1"/>
        <v>566.40000000188593</v>
      </c>
      <c r="E24" s="43">
        <v>1440.2950000000001</v>
      </c>
      <c r="F24" s="44">
        <f t="shared" si="2"/>
        <v>2.1000000000185537E-2</v>
      </c>
      <c r="G24" s="44">
        <f t="shared" si="3"/>
        <v>201.60000000178115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5033.7579999999998</v>
      </c>
      <c r="C25" s="44">
        <f t="shared" si="0"/>
        <v>6.099999999969441E-2</v>
      </c>
      <c r="D25" s="44">
        <f t="shared" si="1"/>
        <v>585.59999999706633</v>
      </c>
      <c r="E25" s="43">
        <v>1440.319</v>
      </c>
      <c r="F25" s="44">
        <f t="shared" si="2"/>
        <v>2.3999999999887223E-2</v>
      </c>
      <c r="G25" s="44">
        <f t="shared" si="3"/>
        <v>230.39999999891734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5033.8090000000002</v>
      </c>
      <c r="C26" s="44">
        <f t="shared" si="0"/>
        <v>5.1000000000385626E-2</v>
      </c>
      <c r="D26" s="44">
        <f t="shared" si="1"/>
        <v>489.60000000370201</v>
      </c>
      <c r="E26" s="43">
        <v>1440.335</v>
      </c>
      <c r="F26" s="44">
        <f t="shared" si="2"/>
        <v>1.6000000000076398E-2</v>
      </c>
      <c r="G26" s="44">
        <f t="shared" si="3"/>
        <v>153.60000000073342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5033.8670000000002</v>
      </c>
      <c r="C27" s="44">
        <f t="shared" si="0"/>
        <v>5.7999999999992724E-2</v>
      </c>
      <c r="D27" s="44">
        <f t="shared" si="1"/>
        <v>556.79999999993015</v>
      </c>
      <c r="E27" s="43">
        <v>1440.357</v>
      </c>
      <c r="F27" s="44">
        <f t="shared" si="2"/>
        <v>2.1999999999934516E-2</v>
      </c>
      <c r="G27" s="44">
        <f t="shared" si="3"/>
        <v>211.19999999937136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5033.93</v>
      </c>
      <c r="C28" s="44">
        <f t="shared" si="0"/>
        <v>6.3000000000101863E-2</v>
      </c>
      <c r="D28" s="44">
        <f t="shared" si="1"/>
        <v>604.80000000097789</v>
      </c>
      <c r="E28" s="43">
        <v>1440.38</v>
      </c>
      <c r="F28" s="44">
        <f t="shared" si="2"/>
        <v>2.3000000000138243E-2</v>
      </c>
      <c r="G28" s="44">
        <f t="shared" si="3"/>
        <v>220.80000000132713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5033.9930000000004</v>
      </c>
      <c r="C29" s="44">
        <f t="shared" si="0"/>
        <v>6.3000000000101863E-2</v>
      </c>
      <c r="D29" s="44">
        <f t="shared" si="1"/>
        <v>604.80000000097789</v>
      </c>
      <c r="E29" s="43">
        <v>1440.4059999999999</v>
      </c>
      <c r="F29" s="44">
        <f t="shared" si="2"/>
        <v>2.5999999999839929E-2</v>
      </c>
      <c r="G29" s="44">
        <f t="shared" si="3"/>
        <v>249.59999999846332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5034.0510000000004</v>
      </c>
      <c r="C30" s="44">
        <f t="shared" si="0"/>
        <v>5.7999999999992724E-2</v>
      </c>
      <c r="D30" s="44">
        <f t="shared" si="1"/>
        <v>556.79999999993015</v>
      </c>
      <c r="E30" s="43">
        <v>1440.425</v>
      </c>
      <c r="F30" s="44">
        <f t="shared" si="2"/>
        <v>1.9000000000005457E-2</v>
      </c>
      <c r="G30" s="44">
        <f t="shared" si="3"/>
        <v>182.40000000005239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5034.1030000000001</v>
      </c>
      <c r="C31" s="44">
        <f t="shared" si="0"/>
        <v>5.1999999999679858E-2</v>
      </c>
      <c r="D31" s="44">
        <f t="shared" si="1"/>
        <v>499.19999999692664</v>
      </c>
      <c r="E31" s="43">
        <v>1440.442</v>
      </c>
      <c r="F31" s="44">
        <f t="shared" si="2"/>
        <v>1.7000000000052751E-2</v>
      </c>
      <c r="G31" s="44">
        <f t="shared" si="3"/>
        <v>163.20000000050641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5034.1589999999997</v>
      </c>
      <c r="C32" s="44">
        <f t="shared" si="0"/>
        <v>5.599999999958527E-2</v>
      </c>
      <c r="D32" s="44">
        <f t="shared" si="1"/>
        <v>537.5999999960186</v>
      </c>
      <c r="E32" s="43">
        <v>1440.463</v>
      </c>
      <c r="F32" s="44">
        <f t="shared" si="2"/>
        <v>2.0999999999958163E-2</v>
      </c>
      <c r="G32" s="44">
        <f t="shared" si="3"/>
        <v>201.59999999959837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5034.2120000000004</v>
      </c>
      <c r="C33" s="44">
        <f t="shared" si="0"/>
        <v>5.3000000000793079E-2</v>
      </c>
      <c r="D33" s="44">
        <f t="shared" si="1"/>
        <v>508.80000000761356</v>
      </c>
      <c r="E33" s="43">
        <v>1440.48</v>
      </c>
      <c r="F33" s="44">
        <f t="shared" si="2"/>
        <v>1.7000000000052751E-2</v>
      </c>
      <c r="G33" s="44">
        <f t="shared" si="3"/>
        <v>163.20000000050641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5034.2619999999997</v>
      </c>
      <c r="C34" s="44">
        <f t="shared" si="0"/>
        <v>4.9999999999272404E-2</v>
      </c>
      <c r="D34" s="44">
        <f t="shared" si="1"/>
        <v>479.99999999301508</v>
      </c>
      <c r="E34" s="43">
        <v>1440.4939999999999</v>
      </c>
      <c r="F34" s="44">
        <f t="shared" si="2"/>
        <v>1.3999999999896318E-2</v>
      </c>
      <c r="G34" s="44">
        <f t="shared" si="3"/>
        <v>134.39999999900465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5034.317</v>
      </c>
      <c r="C35" s="44">
        <f t="shared" si="0"/>
        <v>5.5000000000291038E-2</v>
      </c>
      <c r="D35" s="44">
        <f t="shared" si="1"/>
        <v>528.00000000279397</v>
      </c>
      <c r="E35" s="43">
        <v>1440.5060000000001</v>
      </c>
      <c r="F35" s="44">
        <f t="shared" si="2"/>
        <v>1.2000000000170985E-2</v>
      </c>
      <c r="G35" s="44">
        <f t="shared" si="3"/>
        <v>115.20000000164146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5034.3689999999997</v>
      </c>
      <c r="C36" s="44">
        <f t="shared" si="0"/>
        <v>5.1999999999679858E-2</v>
      </c>
      <c r="D36" s="44">
        <f t="shared" si="1"/>
        <v>499.19999999692664</v>
      </c>
      <c r="E36" s="43">
        <v>1440.5170000000001</v>
      </c>
      <c r="F36" s="44">
        <f t="shared" si="2"/>
        <v>1.0999999999967258E-2</v>
      </c>
      <c r="G36" s="44">
        <f t="shared" si="3"/>
        <v>105.59999999968568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5034.4160000000002</v>
      </c>
      <c r="C37" s="44">
        <f t="shared" si="0"/>
        <v>4.7000000000480213E-2</v>
      </c>
      <c r="D37" s="44">
        <f t="shared" si="1"/>
        <v>451.20000000461005</v>
      </c>
      <c r="E37" s="43">
        <v>1440.528</v>
      </c>
      <c r="F37" s="44">
        <f t="shared" si="2"/>
        <v>1.0999999999967258E-2</v>
      </c>
      <c r="G37" s="44">
        <f t="shared" si="3"/>
        <v>105.59999999968568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648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6853.4139999999998</v>
      </c>
      <c r="C13" s="44"/>
      <c r="D13" s="44"/>
      <c r="E13" s="43">
        <v>9031.5889999999999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6853.4139999999998</v>
      </c>
      <c r="C14" s="44">
        <f>B14-B13</f>
        <v>0</v>
      </c>
      <c r="D14" s="44">
        <f>C14*$D$11</f>
        <v>0</v>
      </c>
      <c r="E14" s="43">
        <v>9031.5889999999999</v>
      </c>
      <c r="F14" s="44">
        <f>E14-E13</f>
        <v>0</v>
      </c>
      <c r="G14" s="44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6853.4139999999998</v>
      </c>
      <c r="C15" s="44">
        <f t="shared" ref="C15:C37" si="0">B15-B14</f>
        <v>0</v>
      </c>
      <c r="D15" s="44">
        <f t="shared" ref="D15:D37" si="1">C15*$D$11</f>
        <v>0</v>
      </c>
      <c r="E15" s="43">
        <v>9031.5889999999999</v>
      </c>
      <c r="F15" s="44">
        <f t="shared" ref="F15:F37" si="2">E15-E14</f>
        <v>0</v>
      </c>
      <c r="G15" s="44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6853.4139999999998</v>
      </c>
      <c r="C16" s="44">
        <f t="shared" si="0"/>
        <v>0</v>
      </c>
      <c r="D16" s="44">
        <f t="shared" si="1"/>
        <v>0</v>
      </c>
      <c r="E16" s="43">
        <v>9031.5889999999999</v>
      </c>
      <c r="F16" s="44">
        <f t="shared" si="2"/>
        <v>0</v>
      </c>
      <c r="G16" s="44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6853.4139999999998</v>
      </c>
      <c r="C17" s="44">
        <f t="shared" si="0"/>
        <v>0</v>
      </c>
      <c r="D17" s="44">
        <f t="shared" si="1"/>
        <v>0</v>
      </c>
      <c r="E17" s="43">
        <v>9031.5889999999999</v>
      </c>
      <c r="F17" s="44">
        <f t="shared" si="2"/>
        <v>0</v>
      </c>
      <c r="G17" s="44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6853.4139999999998</v>
      </c>
      <c r="C18" s="44">
        <f t="shared" si="0"/>
        <v>0</v>
      </c>
      <c r="D18" s="44">
        <f t="shared" si="1"/>
        <v>0</v>
      </c>
      <c r="E18" s="43">
        <v>9031.5889999999999</v>
      </c>
      <c r="F18" s="44">
        <f t="shared" si="2"/>
        <v>0</v>
      </c>
      <c r="G18" s="44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6853.4139999999998</v>
      </c>
      <c r="C19" s="44">
        <f t="shared" si="0"/>
        <v>0</v>
      </c>
      <c r="D19" s="44">
        <f t="shared" si="1"/>
        <v>0</v>
      </c>
      <c r="E19" s="43">
        <v>9031.5889999999999</v>
      </c>
      <c r="F19" s="44">
        <f t="shared" si="2"/>
        <v>0</v>
      </c>
      <c r="G19" s="44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6853.4139999999998</v>
      </c>
      <c r="C20" s="44">
        <f t="shared" si="0"/>
        <v>0</v>
      </c>
      <c r="D20" s="44">
        <f t="shared" si="1"/>
        <v>0</v>
      </c>
      <c r="E20" s="43">
        <v>9031.5889999999999</v>
      </c>
      <c r="F20" s="44">
        <f t="shared" si="2"/>
        <v>0</v>
      </c>
      <c r="G20" s="44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6853.4139999999998</v>
      </c>
      <c r="C21" s="44">
        <f t="shared" si="0"/>
        <v>0</v>
      </c>
      <c r="D21" s="44">
        <f t="shared" si="1"/>
        <v>0</v>
      </c>
      <c r="E21" s="43">
        <v>9031.5889999999999</v>
      </c>
      <c r="F21" s="44">
        <f t="shared" si="2"/>
        <v>0</v>
      </c>
      <c r="G21" s="44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6853.4139999999998</v>
      </c>
      <c r="C22" s="44">
        <f t="shared" si="0"/>
        <v>0</v>
      </c>
      <c r="D22" s="44">
        <f t="shared" si="1"/>
        <v>0</v>
      </c>
      <c r="E22" s="43">
        <v>9031.5889999999999</v>
      </c>
      <c r="F22" s="44">
        <f t="shared" si="2"/>
        <v>0</v>
      </c>
      <c r="G22" s="44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6853.4139999999998</v>
      </c>
      <c r="C23" s="44">
        <f t="shared" si="0"/>
        <v>0</v>
      </c>
      <c r="D23" s="44">
        <f t="shared" si="1"/>
        <v>0</v>
      </c>
      <c r="E23" s="43">
        <v>9031.5889999999999</v>
      </c>
      <c r="F23" s="44">
        <f t="shared" si="2"/>
        <v>0</v>
      </c>
      <c r="G23" s="44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6853.4139999999998</v>
      </c>
      <c r="C24" s="44">
        <f t="shared" si="0"/>
        <v>0</v>
      </c>
      <c r="D24" s="44">
        <f t="shared" si="1"/>
        <v>0</v>
      </c>
      <c r="E24" s="43">
        <v>9031.5889999999999</v>
      </c>
      <c r="F24" s="44">
        <f t="shared" si="2"/>
        <v>0</v>
      </c>
      <c r="G24" s="44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6853.4139999999998</v>
      </c>
      <c r="C25" s="44">
        <f t="shared" si="0"/>
        <v>0</v>
      </c>
      <c r="D25" s="44">
        <f t="shared" si="1"/>
        <v>0</v>
      </c>
      <c r="E25" s="43">
        <v>9031.5889999999999</v>
      </c>
      <c r="F25" s="44">
        <f t="shared" si="2"/>
        <v>0</v>
      </c>
      <c r="G25" s="44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6853.4139999999998</v>
      </c>
      <c r="C26" s="44">
        <f t="shared" si="0"/>
        <v>0</v>
      </c>
      <c r="D26" s="44">
        <f t="shared" si="1"/>
        <v>0</v>
      </c>
      <c r="E26" s="43">
        <v>9031.5889999999999</v>
      </c>
      <c r="F26" s="44">
        <f t="shared" si="2"/>
        <v>0</v>
      </c>
      <c r="G26" s="44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6853.4139999999998</v>
      </c>
      <c r="C27" s="44">
        <f t="shared" si="0"/>
        <v>0</v>
      </c>
      <c r="D27" s="44">
        <f t="shared" si="1"/>
        <v>0</v>
      </c>
      <c r="E27" s="43">
        <v>9031.5889999999999</v>
      </c>
      <c r="F27" s="44">
        <f t="shared" si="2"/>
        <v>0</v>
      </c>
      <c r="G27" s="44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6853.4139999999998</v>
      </c>
      <c r="C28" s="44">
        <f t="shared" si="0"/>
        <v>0</v>
      </c>
      <c r="D28" s="44">
        <f t="shared" si="1"/>
        <v>0</v>
      </c>
      <c r="E28" s="43">
        <v>9031.5889999999999</v>
      </c>
      <c r="F28" s="44">
        <f t="shared" si="2"/>
        <v>0</v>
      </c>
      <c r="G28" s="44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6853.4139999999998</v>
      </c>
      <c r="C29" s="44">
        <f t="shared" si="0"/>
        <v>0</v>
      </c>
      <c r="D29" s="44">
        <f t="shared" si="1"/>
        <v>0</v>
      </c>
      <c r="E29" s="43">
        <v>9031.5889999999999</v>
      </c>
      <c r="F29" s="44">
        <f t="shared" si="2"/>
        <v>0</v>
      </c>
      <c r="G29" s="44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6853.4139999999998</v>
      </c>
      <c r="C30" s="44">
        <f t="shared" si="0"/>
        <v>0</v>
      </c>
      <c r="D30" s="44">
        <f t="shared" si="1"/>
        <v>0</v>
      </c>
      <c r="E30" s="43">
        <v>9031.5889999999999</v>
      </c>
      <c r="F30" s="44">
        <f t="shared" si="2"/>
        <v>0</v>
      </c>
      <c r="G30" s="44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6853.4139999999998</v>
      </c>
      <c r="C31" s="44">
        <f t="shared" si="0"/>
        <v>0</v>
      </c>
      <c r="D31" s="44">
        <f t="shared" si="1"/>
        <v>0</v>
      </c>
      <c r="E31" s="43">
        <v>9031.5889999999999</v>
      </c>
      <c r="F31" s="44">
        <f t="shared" si="2"/>
        <v>0</v>
      </c>
      <c r="G31" s="44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6853.4139999999998</v>
      </c>
      <c r="C32" s="44">
        <f t="shared" si="0"/>
        <v>0</v>
      </c>
      <c r="D32" s="44">
        <f t="shared" si="1"/>
        <v>0</v>
      </c>
      <c r="E32" s="43">
        <v>9031.5889999999999</v>
      </c>
      <c r="F32" s="44">
        <f t="shared" si="2"/>
        <v>0</v>
      </c>
      <c r="G32" s="44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6853.4139999999998</v>
      </c>
      <c r="C33" s="44">
        <f t="shared" si="0"/>
        <v>0</v>
      </c>
      <c r="D33" s="44">
        <f t="shared" si="1"/>
        <v>0</v>
      </c>
      <c r="E33" s="43">
        <v>9031.5889999999999</v>
      </c>
      <c r="F33" s="44">
        <f t="shared" si="2"/>
        <v>0</v>
      </c>
      <c r="G33" s="44">
        <f t="shared" si="3"/>
        <v>0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6853.4139999999998</v>
      </c>
      <c r="C34" s="44">
        <f t="shared" si="0"/>
        <v>0</v>
      </c>
      <c r="D34" s="44">
        <f t="shared" si="1"/>
        <v>0</v>
      </c>
      <c r="E34" s="43">
        <v>9031.5889999999999</v>
      </c>
      <c r="F34" s="44">
        <f t="shared" si="2"/>
        <v>0</v>
      </c>
      <c r="G34" s="44">
        <f t="shared" si="3"/>
        <v>0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6853.4139999999998</v>
      </c>
      <c r="C35" s="44">
        <f t="shared" si="0"/>
        <v>0</v>
      </c>
      <c r="D35" s="44">
        <f t="shared" si="1"/>
        <v>0</v>
      </c>
      <c r="E35" s="43">
        <v>9031.5889999999999</v>
      </c>
      <c r="F35" s="44">
        <f t="shared" si="2"/>
        <v>0</v>
      </c>
      <c r="G35" s="44">
        <f t="shared" si="3"/>
        <v>0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6853.4139999999998</v>
      </c>
      <c r="C36" s="44">
        <f t="shared" si="0"/>
        <v>0</v>
      </c>
      <c r="D36" s="44">
        <f t="shared" si="1"/>
        <v>0</v>
      </c>
      <c r="E36" s="43">
        <v>9031.5889999999999</v>
      </c>
      <c r="F36" s="44">
        <f t="shared" si="2"/>
        <v>0</v>
      </c>
      <c r="G36" s="44">
        <f t="shared" si="3"/>
        <v>0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6853.4139999999998</v>
      </c>
      <c r="C37" s="44">
        <f t="shared" si="0"/>
        <v>0</v>
      </c>
      <c r="D37" s="44">
        <f t="shared" si="1"/>
        <v>0</v>
      </c>
      <c r="E37" s="43">
        <v>9031.5889999999999</v>
      </c>
      <c r="F37" s="44">
        <f t="shared" si="2"/>
        <v>0</v>
      </c>
      <c r="G37" s="44">
        <f t="shared" si="3"/>
        <v>0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56"/>
  <sheetViews>
    <sheetView topLeftCell="A5"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1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649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12000</v>
      </c>
      <c r="E11" s="78" t="s">
        <v>35</v>
      </c>
      <c r="F11" s="79"/>
      <c r="G11" s="38">
        <v>12000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4616.1769999999997</v>
      </c>
      <c r="C13" s="44"/>
      <c r="D13" s="44"/>
      <c r="E13" s="43">
        <v>985.58699999999999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4616.1989999999996</v>
      </c>
      <c r="C14" s="44">
        <f>B14-B13</f>
        <v>2.1999999999934516E-2</v>
      </c>
      <c r="D14" s="44">
        <f>C14*$D$11</f>
        <v>263.9999999992142</v>
      </c>
      <c r="E14" s="43">
        <v>985.59299999999996</v>
      </c>
      <c r="F14" s="44">
        <f>E14-E13</f>
        <v>5.9999999999718057E-3</v>
      </c>
      <c r="G14" s="44">
        <f>F14*$G$11</f>
        <v>71.999999999661668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4616.22</v>
      </c>
      <c r="C15" s="44">
        <f t="shared" ref="C15:C37" si="0">B15-B14</f>
        <v>2.1000000000640284E-2</v>
      </c>
      <c r="D15" s="44">
        <f t="shared" ref="D15:D37" si="1">C15*$D$11</f>
        <v>252.00000000768341</v>
      </c>
      <c r="E15" s="43">
        <v>985.59900000000005</v>
      </c>
      <c r="F15" s="44">
        <f t="shared" ref="F15:F37" si="2">E15-E14</f>
        <v>6.0000000000854925E-3</v>
      </c>
      <c r="G15" s="44">
        <f t="shared" ref="G15:G37" si="3">F15*$G$11</f>
        <v>72.00000000102591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4616.241</v>
      </c>
      <c r="C16" s="44">
        <f t="shared" si="0"/>
        <v>2.099999999973079E-2</v>
      </c>
      <c r="D16" s="44">
        <f t="shared" si="1"/>
        <v>251.99999999676947</v>
      </c>
      <c r="E16" s="43">
        <v>985.60500000000002</v>
      </c>
      <c r="F16" s="44">
        <f t="shared" si="2"/>
        <v>5.9999999999718057E-3</v>
      </c>
      <c r="G16" s="44">
        <f t="shared" si="3"/>
        <v>71.999999999661668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4616.2629999999999</v>
      </c>
      <c r="C17" s="44">
        <f t="shared" si="0"/>
        <v>2.1999999999934516E-2</v>
      </c>
      <c r="D17" s="44">
        <f t="shared" si="1"/>
        <v>263.9999999992142</v>
      </c>
      <c r="E17" s="43">
        <v>985.61099999999999</v>
      </c>
      <c r="F17" s="44">
        <f t="shared" si="2"/>
        <v>5.9999999999718057E-3</v>
      </c>
      <c r="G17" s="44">
        <f t="shared" si="3"/>
        <v>71.999999999661668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4616.2839999999997</v>
      </c>
      <c r="C18" s="44">
        <f t="shared" si="0"/>
        <v>2.099999999973079E-2</v>
      </c>
      <c r="D18" s="44">
        <f t="shared" si="1"/>
        <v>251.99999999676947</v>
      </c>
      <c r="E18" s="43">
        <v>985.61800000000005</v>
      </c>
      <c r="F18" s="44">
        <f t="shared" si="2"/>
        <v>7.0000000000618456E-3</v>
      </c>
      <c r="G18" s="44">
        <f t="shared" si="3"/>
        <v>84.000000000742148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4616.3050000000003</v>
      </c>
      <c r="C19" s="44">
        <f t="shared" si="0"/>
        <v>2.1000000000640284E-2</v>
      </c>
      <c r="D19" s="44">
        <f t="shared" si="1"/>
        <v>252.00000000768341</v>
      </c>
      <c r="E19" s="43">
        <v>985.62400000000002</v>
      </c>
      <c r="F19" s="44">
        <f t="shared" si="2"/>
        <v>5.9999999999718057E-3</v>
      </c>
      <c r="G19" s="44">
        <f t="shared" si="3"/>
        <v>71.999999999661668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4616.326</v>
      </c>
      <c r="C20" s="44">
        <f t="shared" si="0"/>
        <v>2.099999999973079E-2</v>
      </c>
      <c r="D20" s="44">
        <f t="shared" si="1"/>
        <v>251.99999999676947</v>
      </c>
      <c r="E20" s="43">
        <v>985.63</v>
      </c>
      <c r="F20" s="44">
        <f t="shared" si="2"/>
        <v>5.9999999999718057E-3</v>
      </c>
      <c r="G20" s="44">
        <f t="shared" si="3"/>
        <v>71.999999999661668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4616.348</v>
      </c>
      <c r="C21" s="44">
        <f t="shared" si="0"/>
        <v>2.1999999999934516E-2</v>
      </c>
      <c r="D21" s="44">
        <f t="shared" si="1"/>
        <v>263.9999999992142</v>
      </c>
      <c r="E21" s="43">
        <v>985.63599999999997</v>
      </c>
      <c r="F21" s="44">
        <f t="shared" si="2"/>
        <v>5.9999999999718057E-3</v>
      </c>
      <c r="G21" s="44">
        <f t="shared" si="3"/>
        <v>71.999999999661668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4616.3689999999997</v>
      </c>
      <c r="C22" s="44">
        <f t="shared" si="0"/>
        <v>2.099999999973079E-2</v>
      </c>
      <c r="D22" s="44">
        <f t="shared" si="1"/>
        <v>251.99999999676947</v>
      </c>
      <c r="E22" s="43">
        <v>985.64099999999996</v>
      </c>
      <c r="F22" s="44">
        <f t="shared" si="2"/>
        <v>4.9999999999954525E-3</v>
      </c>
      <c r="G22" s="44">
        <f t="shared" si="3"/>
        <v>59.99999999994543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4616.3909999999996</v>
      </c>
      <c r="C23" s="44">
        <f t="shared" si="0"/>
        <v>2.1999999999934516E-2</v>
      </c>
      <c r="D23" s="44">
        <f t="shared" si="1"/>
        <v>263.9999999992142</v>
      </c>
      <c r="E23" s="43">
        <v>985.64800000000002</v>
      </c>
      <c r="F23" s="44">
        <f t="shared" si="2"/>
        <v>7.0000000000618456E-3</v>
      </c>
      <c r="G23" s="44">
        <f t="shared" si="3"/>
        <v>84.000000000742148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4616.4120000000003</v>
      </c>
      <c r="C24" s="44">
        <f t="shared" si="0"/>
        <v>2.1000000000640284E-2</v>
      </c>
      <c r="D24" s="44">
        <f t="shared" si="1"/>
        <v>252.00000000768341</v>
      </c>
      <c r="E24" s="43">
        <v>985.65300000000002</v>
      </c>
      <c r="F24" s="44">
        <f t="shared" si="2"/>
        <v>4.9999999999954525E-3</v>
      </c>
      <c r="G24" s="44">
        <f t="shared" si="3"/>
        <v>59.99999999994543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4616.4340000000002</v>
      </c>
      <c r="C25" s="44">
        <f t="shared" si="0"/>
        <v>2.1999999999934516E-2</v>
      </c>
      <c r="D25" s="44">
        <f t="shared" si="1"/>
        <v>263.9999999992142</v>
      </c>
      <c r="E25" s="43">
        <v>985.65899999999999</v>
      </c>
      <c r="F25" s="44">
        <f t="shared" si="2"/>
        <v>5.9999999999718057E-3</v>
      </c>
      <c r="G25" s="44">
        <f t="shared" si="3"/>
        <v>71.999999999661668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4616.4549999999999</v>
      </c>
      <c r="C26" s="44">
        <f t="shared" si="0"/>
        <v>2.099999999973079E-2</v>
      </c>
      <c r="D26" s="44">
        <f t="shared" si="1"/>
        <v>251.99999999676947</v>
      </c>
      <c r="E26" s="43">
        <v>985.66399999999999</v>
      </c>
      <c r="F26" s="44">
        <f t="shared" si="2"/>
        <v>4.9999999999954525E-3</v>
      </c>
      <c r="G26" s="44">
        <f t="shared" si="3"/>
        <v>59.99999999994543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4616.4769999999999</v>
      </c>
      <c r="C27" s="44">
        <f t="shared" si="0"/>
        <v>2.1999999999934516E-2</v>
      </c>
      <c r="D27" s="44">
        <f t="shared" si="1"/>
        <v>263.9999999992142</v>
      </c>
      <c r="E27" s="43">
        <v>985.67</v>
      </c>
      <c r="F27" s="44">
        <f t="shared" si="2"/>
        <v>5.9999999999718057E-3</v>
      </c>
      <c r="G27" s="44">
        <f t="shared" si="3"/>
        <v>71.999999999661668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4616.4979999999996</v>
      </c>
      <c r="C28" s="44">
        <f t="shared" si="0"/>
        <v>2.099999999973079E-2</v>
      </c>
      <c r="D28" s="44">
        <f t="shared" si="1"/>
        <v>251.99999999676947</v>
      </c>
      <c r="E28" s="43">
        <v>985.67600000000004</v>
      </c>
      <c r="F28" s="44">
        <f t="shared" si="2"/>
        <v>6.0000000000854925E-3</v>
      </c>
      <c r="G28" s="44">
        <f t="shared" si="3"/>
        <v>72.00000000102591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4616.5190000000002</v>
      </c>
      <c r="C29" s="44">
        <f t="shared" si="0"/>
        <v>2.1000000000640284E-2</v>
      </c>
      <c r="D29" s="44">
        <f t="shared" si="1"/>
        <v>252.00000000768341</v>
      </c>
      <c r="E29" s="43">
        <v>985.68100000000004</v>
      </c>
      <c r="F29" s="44">
        <f t="shared" si="2"/>
        <v>4.9999999999954525E-3</v>
      </c>
      <c r="G29" s="44">
        <f t="shared" si="3"/>
        <v>59.99999999994543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4616.54</v>
      </c>
      <c r="C30" s="44">
        <f t="shared" si="0"/>
        <v>2.099999999973079E-2</v>
      </c>
      <c r="D30" s="44">
        <f t="shared" si="1"/>
        <v>251.99999999676947</v>
      </c>
      <c r="E30" s="43">
        <v>985.68700000000001</v>
      </c>
      <c r="F30" s="44">
        <f t="shared" si="2"/>
        <v>5.9999999999718057E-3</v>
      </c>
      <c r="G30" s="44">
        <f t="shared" si="3"/>
        <v>71.999999999661668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4616.5609999999997</v>
      </c>
      <c r="C31" s="44">
        <f t="shared" si="0"/>
        <v>2.099999999973079E-2</v>
      </c>
      <c r="D31" s="44">
        <f t="shared" si="1"/>
        <v>251.99999999676947</v>
      </c>
      <c r="E31" s="43">
        <v>985.69299999999998</v>
      </c>
      <c r="F31" s="44">
        <f t="shared" si="2"/>
        <v>5.9999999999718057E-3</v>
      </c>
      <c r="G31" s="44">
        <f t="shared" si="3"/>
        <v>71.999999999661668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4616.5820000000003</v>
      </c>
      <c r="C32" s="44">
        <f t="shared" si="0"/>
        <v>2.1000000000640284E-2</v>
      </c>
      <c r="D32" s="44">
        <f t="shared" si="1"/>
        <v>252.00000000768341</v>
      </c>
      <c r="E32" s="43">
        <v>985.69799999999998</v>
      </c>
      <c r="F32" s="44">
        <f t="shared" si="2"/>
        <v>4.9999999999954525E-3</v>
      </c>
      <c r="G32" s="44">
        <f t="shared" si="3"/>
        <v>59.99999999994543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4616.6030000000001</v>
      </c>
      <c r="C33" s="44">
        <f t="shared" si="0"/>
        <v>2.099999999973079E-2</v>
      </c>
      <c r="D33" s="44">
        <f t="shared" si="1"/>
        <v>251.99999999676947</v>
      </c>
      <c r="E33" s="43">
        <v>985.70500000000004</v>
      </c>
      <c r="F33" s="44">
        <f t="shared" si="2"/>
        <v>7.0000000000618456E-3</v>
      </c>
      <c r="G33" s="44">
        <f t="shared" si="3"/>
        <v>84.000000000742148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4616.6239999999998</v>
      </c>
      <c r="C34" s="44">
        <f t="shared" si="0"/>
        <v>2.099999999973079E-2</v>
      </c>
      <c r="D34" s="44">
        <f t="shared" si="1"/>
        <v>251.99999999676947</v>
      </c>
      <c r="E34" s="43">
        <v>985.71</v>
      </c>
      <c r="F34" s="44">
        <f t="shared" si="2"/>
        <v>4.9999999999954525E-3</v>
      </c>
      <c r="G34" s="44">
        <f t="shared" si="3"/>
        <v>59.99999999994543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4616.6450000000004</v>
      </c>
      <c r="C35" s="44">
        <f t="shared" si="0"/>
        <v>2.1000000000640284E-2</v>
      </c>
      <c r="D35" s="44">
        <f t="shared" si="1"/>
        <v>252.00000000768341</v>
      </c>
      <c r="E35" s="43">
        <v>985.71600000000001</v>
      </c>
      <c r="F35" s="44">
        <f t="shared" si="2"/>
        <v>5.9999999999718057E-3</v>
      </c>
      <c r="G35" s="44">
        <f t="shared" si="3"/>
        <v>71.999999999661668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4616.6670000000004</v>
      </c>
      <c r="C36" s="44">
        <f t="shared" si="0"/>
        <v>2.1999999999934516E-2</v>
      </c>
      <c r="D36" s="44">
        <f t="shared" si="1"/>
        <v>263.9999999992142</v>
      </c>
      <c r="E36" s="43">
        <v>985.72199999999998</v>
      </c>
      <c r="F36" s="44">
        <f t="shared" si="2"/>
        <v>5.9999999999718057E-3</v>
      </c>
      <c r="G36" s="44">
        <f t="shared" si="3"/>
        <v>71.999999999661668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4616.6890000000003</v>
      </c>
      <c r="C37" s="44">
        <f t="shared" si="0"/>
        <v>2.1999999999934516E-2</v>
      </c>
      <c r="D37" s="44">
        <f t="shared" si="1"/>
        <v>263.9999999992142</v>
      </c>
      <c r="E37" s="43">
        <v>985.72699999999998</v>
      </c>
      <c r="F37" s="44">
        <f t="shared" si="2"/>
        <v>4.9999999999954525E-3</v>
      </c>
      <c r="G37" s="44">
        <f t="shared" si="3"/>
        <v>59.99999999994543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1"/>
  <sheetViews>
    <sheetView workbookViewId="0">
      <selection activeCell="T26" sqref="T26"/>
    </sheetView>
  </sheetViews>
  <sheetFormatPr defaultRowHeight="15" x14ac:dyDescent="0.25"/>
  <cols>
    <col min="2" max="2" width="10.140625" bestFit="1" customWidth="1"/>
    <col min="3" max="6" width="9.85546875" bestFit="1" customWidth="1"/>
    <col min="7" max="7" width="9.42578125" bestFit="1" customWidth="1"/>
    <col min="8" max="8" width="9.42578125" customWidth="1"/>
    <col min="10" max="12" width="9.85546875" bestFit="1" customWidth="1"/>
    <col min="13" max="13" width="11.42578125" customWidth="1"/>
    <col min="14" max="14" width="12.5703125" customWidth="1"/>
    <col min="15" max="17" width="9.85546875" bestFit="1" customWidth="1"/>
    <col min="18" max="18" width="9.85546875" customWidth="1"/>
    <col min="19" max="19" width="9.85546875" bestFit="1" customWidth="1"/>
    <col min="20" max="20" width="12" customWidth="1"/>
    <col min="258" max="258" width="10.140625" bestFit="1" customWidth="1"/>
    <col min="259" max="262" width="9.85546875" bestFit="1" customWidth="1"/>
    <col min="263" max="263" width="9.42578125" bestFit="1" customWidth="1"/>
    <col min="264" max="264" width="9.42578125" customWidth="1"/>
    <col min="266" max="268" width="9.85546875" bestFit="1" customWidth="1"/>
    <col min="269" max="269" width="12.5703125" bestFit="1" customWidth="1"/>
    <col min="270" max="270" width="12.5703125" customWidth="1"/>
    <col min="271" max="273" width="9.85546875" bestFit="1" customWidth="1"/>
    <col min="274" max="274" width="9.85546875" customWidth="1"/>
    <col min="275" max="275" width="9.85546875" bestFit="1" customWidth="1"/>
    <col min="276" max="276" width="12" customWidth="1"/>
    <col min="514" max="514" width="10.140625" bestFit="1" customWidth="1"/>
    <col min="515" max="518" width="9.85546875" bestFit="1" customWidth="1"/>
    <col min="519" max="519" width="9.42578125" bestFit="1" customWidth="1"/>
    <col min="520" max="520" width="9.42578125" customWidth="1"/>
    <col min="522" max="524" width="9.85546875" bestFit="1" customWidth="1"/>
    <col min="525" max="525" width="12.5703125" bestFit="1" customWidth="1"/>
    <col min="526" max="526" width="12.5703125" customWidth="1"/>
    <col min="527" max="529" width="9.85546875" bestFit="1" customWidth="1"/>
    <col min="530" max="530" width="9.85546875" customWidth="1"/>
    <col min="531" max="531" width="9.85546875" bestFit="1" customWidth="1"/>
    <col min="532" max="532" width="12" customWidth="1"/>
    <col min="770" max="770" width="10.140625" bestFit="1" customWidth="1"/>
    <col min="771" max="774" width="9.85546875" bestFit="1" customWidth="1"/>
    <col min="775" max="775" width="9.42578125" bestFit="1" customWidth="1"/>
    <col min="776" max="776" width="9.42578125" customWidth="1"/>
    <col min="778" max="780" width="9.85546875" bestFit="1" customWidth="1"/>
    <col min="781" max="781" width="12.5703125" bestFit="1" customWidth="1"/>
    <col min="782" max="782" width="12.5703125" customWidth="1"/>
    <col min="783" max="785" width="9.85546875" bestFit="1" customWidth="1"/>
    <col min="786" max="786" width="9.85546875" customWidth="1"/>
    <col min="787" max="787" width="9.85546875" bestFit="1" customWidth="1"/>
    <col min="788" max="788" width="12" customWidth="1"/>
    <col min="1026" max="1026" width="10.140625" bestFit="1" customWidth="1"/>
    <col min="1027" max="1030" width="9.85546875" bestFit="1" customWidth="1"/>
    <col min="1031" max="1031" width="9.42578125" bestFit="1" customWidth="1"/>
    <col min="1032" max="1032" width="9.42578125" customWidth="1"/>
    <col min="1034" max="1036" width="9.85546875" bestFit="1" customWidth="1"/>
    <col min="1037" max="1037" width="12.5703125" bestFit="1" customWidth="1"/>
    <col min="1038" max="1038" width="12.5703125" customWidth="1"/>
    <col min="1039" max="1041" width="9.85546875" bestFit="1" customWidth="1"/>
    <col min="1042" max="1042" width="9.85546875" customWidth="1"/>
    <col min="1043" max="1043" width="9.85546875" bestFit="1" customWidth="1"/>
    <col min="1044" max="1044" width="12" customWidth="1"/>
    <col min="1282" max="1282" width="10.140625" bestFit="1" customWidth="1"/>
    <col min="1283" max="1286" width="9.85546875" bestFit="1" customWidth="1"/>
    <col min="1287" max="1287" width="9.42578125" bestFit="1" customWidth="1"/>
    <col min="1288" max="1288" width="9.42578125" customWidth="1"/>
    <col min="1290" max="1292" width="9.85546875" bestFit="1" customWidth="1"/>
    <col min="1293" max="1293" width="12.5703125" bestFit="1" customWidth="1"/>
    <col min="1294" max="1294" width="12.5703125" customWidth="1"/>
    <col min="1295" max="1297" width="9.85546875" bestFit="1" customWidth="1"/>
    <col min="1298" max="1298" width="9.85546875" customWidth="1"/>
    <col min="1299" max="1299" width="9.85546875" bestFit="1" customWidth="1"/>
    <col min="1300" max="1300" width="12" customWidth="1"/>
    <col min="1538" max="1538" width="10.140625" bestFit="1" customWidth="1"/>
    <col min="1539" max="1542" width="9.85546875" bestFit="1" customWidth="1"/>
    <col min="1543" max="1543" width="9.42578125" bestFit="1" customWidth="1"/>
    <col min="1544" max="1544" width="9.42578125" customWidth="1"/>
    <col min="1546" max="1548" width="9.85546875" bestFit="1" customWidth="1"/>
    <col min="1549" max="1549" width="12.5703125" bestFit="1" customWidth="1"/>
    <col min="1550" max="1550" width="12.5703125" customWidth="1"/>
    <col min="1551" max="1553" width="9.85546875" bestFit="1" customWidth="1"/>
    <col min="1554" max="1554" width="9.85546875" customWidth="1"/>
    <col min="1555" max="1555" width="9.85546875" bestFit="1" customWidth="1"/>
    <col min="1556" max="1556" width="12" customWidth="1"/>
    <col min="1794" max="1794" width="10.140625" bestFit="1" customWidth="1"/>
    <col min="1795" max="1798" width="9.85546875" bestFit="1" customWidth="1"/>
    <col min="1799" max="1799" width="9.42578125" bestFit="1" customWidth="1"/>
    <col min="1800" max="1800" width="9.42578125" customWidth="1"/>
    <col min="1802" max="1804" width="9.85546875" bestFit="1" customWidth="1"/>
    <col min="1805" max="1805" width="12.5703125" bestFit="1" customWidth="1"/>
    <col min="1806" max="1806" width="12.5703125" customWidth="1"/>
    <col min="1807" max="1809" width="9.85546875" bestFit="1" customWidth="1"/>
    <col min="1810" max="1810" width="9.85546875" customWidth="1"/>
    <col min="1811" max="1811" width="9.85546875" bestFit="1" customWidth="1"/>
    <col min="1812" max="1812" width="12" customWidth="1"/>
    <col min="2050" max="2050" width="10.140625" bestFit="1" customWidth="1"/>
    <col min="2051" max="2054" width="9.85546875" bestFit="1" customWidth="1"/>
    <col min="2055" max="2055" width="9.42578125" bestFit="1" customWidth="1"/>
    <col min="2056" max="2056" width="9.42578125" customWidth="1"/>
    <col min="2058" max="2060" width="9.85546875" bestFit="1" customWidth="1"/>
    <col min="2061" max="2061" width="12.5703125" bestFit="1" customWidth="1"/>
    <col min="2062" max="2062" width="12.5703125" customWidth="1"/>
    <col min="2063" max="2065" width="9.85546875" bestFit="1" customWidth="1"/>
    <col min="2066" max="2066" width="9.85546875" customWidth="1"/>
    <col min="2067" max="2067" width="9.85546875" bestFit="1" customWidth="1"/>
    <col min="2068" max="2068" width="12" customWidth="1"/>
    <col min="2306" max="2306" width="10.140625" bestFit="1" customWidth="1"/>
    <col min="2307" max="2310" width="9.85546875" bestFit="1" customWidth="1"/>
    <col min="2311" max="2311" width="9.42578125" bestFit="1" customWidth="1"/>
    <col min="2312" max="2312" width="9.42578125" customWidth="1"/>
    <col min="2314" max="2316" width="9.85546875" bestFit="1" customWidth="1"/>
    <col min="2317" max="2317" width="12.5703125" bestFit="1" customWidth="1"/>
    <col min="2318" max="2318" width="12.5703125" customWidth="1"/>
    <col min="2319" max="2321" width="9.85546875" bestFit="1" customWidth="1"/>
    <col min="2322" max="2322" width="9.85546875" customWidth="1"/>
    <col min="2323" max="2323" width="9.85546875" bestFit="1" customWidth="1"/>
    <col min="2324" max="2324" width="12" customWidth="1"/>
    <col min="2562" max="2562" width="10.140625" bestFit="1" customWidth="1"/>
    <col min="2563" max="2566" width="9.85546875" bestFit="1" customWidth="1"/>
    <col min="2567" max="2567" width="9.42578125" bestFit="1" customWidth="1"/>
    <col min="2568" max="2568" width="9.42578125" customWidth="1"/>
    <col min="2570" max="2572" width="9.85546875" bestFit="1" customWidth="1"/>
    <col min="2573" max="2573" width="12.5703125" bestFit="1" customWidth="1"/>
    <col min="2574" max="2574" width="12.5703125" customWidth="1"/>
    <col min="2575" max="2577" width="9.85546875" bestFit="1" customWidth="1"/>
    <col min="2578" max="2578" width="9.85546875" customWidth="1"/>
    <col min="2579" max="2579" width="9.85546875" bestFit="1" customWidth="1"/>
    <col min="2580" max="2580" width="12" customWidth="1"/>
    <col min="2818" max="2818" width="10.140625" bestFit="1" customWidth="1"/>
    <col min="2819" max="2822" width="9.85546875" bestFit="1" customWidth="1"/>
    <col min="2823" max="2823" width="9.42578125" bestFit="1" customWidth="1"/>
    <col min="2824" max="2824" width="9.42578125" customWidth="1"/>
    <col min="2826" max="2828" width="9.85546875" bestFit="1" customWidth="1"/>
    <col min="2829" max="2829" width="12.5703125" bestFit="1" customWidth="1"/>
    <col min="2830" max="2830" width="12.5703125" customWidth="1"/>
    <col min="2831" max="2833" width="9.85546875" bestFit="1" customWidth="1"/>
    <col min="2834" max="2834" width="9.85546875" customWidth="1"/>
    <col min="2835" max="2835" width="9.85546875" bestFit="1" customWidth="1"/>
    <col min="2836" max="2836" width="12" customWidth="1"/>
    <col min="3074" max="3074" width="10.140625" bestFit="1" customWidth="1"/>
    <col min="3075" max="3078" width="9.85546875" bestFit="1" customWidth="1"/>
    <col min="3079" max="3079" width="9.42578125" bestFit="1" customWidth="1"/>
    <col min="3080" max="3080" width="9.42578125" customWidth="1"/>
    <col min="3082" max="3084" width="9.85546875" bestFit="1" customWidth="1"/>
    <col min="3085" max="3085" width="12.5703125" bestFit="1" customWidth="1"/>
    <col min="3086" max="3086" width="12.5703125" customWidth="1"/>
    <col min="3087" max="3089" width="9.85546875" bestFit="1" customWidth="1"/>
    <col min="3090" max="3090" width="9.85546875" customWidth="1"/>
    <col min="3091" max="3091" width="9.85546875" bestFit="1" customWidth="1"/>
    <col min="3092" max="3092" width="12" customWidth="1"/>
    <col min="3330" max="3330" width="10.140625" bestFit="1" customWidth="1"/>
    <col min="3331" max="3334" width="9.85546875" bestFit="1" customWidth="1"/>
    <col min="3335" max="3335" width="9.42578125" bestFit="1" customWidth="1"/>
    <col min="3336" max="3336" width="9.42578125" customWidth="1"/>
    <col min="3338" max="3340" width="9.85546875" bestFit="1" customWidth="1"/>
    <col min="3341" max="3341" width="12.5703125" bestFit="1" customWidth="1"/>
    <col min="3342" max="3342" width="12.5703125" customWidth="1"/>
    <col min="3343" max="3345" width="9.85546875" bestFit="1" customWidth="1"/>
    <col min="3346" max="3346" width="9.85546875" customWidth="1"/>
    <col min="3347" max="3347" width="9.85546875" bestFit="1" customWidth="1"/>
    <col min="3348" max="3348" width="12" customWidth="1"/>
    <col min="3586" max="3586" width="10.140625" bestFit="1" customWidth="1"/>
    <col min="3587" max="3590" width="9.85546875" bestFit="1" customWidth="1"/>
    <col min="3591" max="3591" width="9.42578125" bestFit="1" customWidth="1"/>
    <col min="3592" max="3592" width="9.42578125" customWidth="1"/>
    <col min="3594" max="3596" width="9.85546875" bestFit="1" customWidth="1"/>
    <col min="3597" max="3597" width="12.5703125" bestFit="1" customWidth="1"/>
    <col min="3598" max="3598" width="12.5703125" customWidth="1"/>
    <col min="3599" max="3601" width="9.85546875" bestFit="1" customWidth="1"/>
    <col min="3602" max="3602" width="9.85546875" customWidth="1"/>
    <col min="3603" max="3603" width="9.85546875" bestFit="1" customWidth="1"/>
    <col min="3604" max="3604" width="12" customWidth="1"/>
    <col min="3842" max="3842" width="10.140625" bestFit="1" customWidth="1"/>
    <col min="3843" max="3846" width="9.85546875" bestFit="1" customWidth="1"/>
    <col min="3847" max="3847" width="9.42578125" bestFit="1" customWidth="1"/>
    <col min="3848" max="3848" width="9.42578125" customWidth="1"/>
    <col min="3850" max="3852" width="9.85546875" bestFit="1" customWidth="1"/>
    <col min="3853" max="3853" width="12.5703125" bestFit="1" customWidth="1"/>
    <col min="3854" max="3854" width="12.5703125" customWidth="1"/>
    <col min="3855" max="3857" width="9.85546875" bestFit="1" customWidth="1"/>
    <col min="3858" max="3858" width="9.85546875" customWidth="1"/>
    <col min="3859" max="3859" width="9.85546875" bestFit="1" customWidth="1"/>
    <col min="3860" max="3860" width="12" customWidth="1"/>
    <col min="4098" max="4098" width="10.140625" bestFit="1" customWidth="1"/>
    <col min="4099" max="4102" width="9.85546875" bestFit="1" customWidth="1"/>
    <col min="4103" max="4103" width="9.42578125" bestFit="1" customWidth="1"/>
    <col min="4104" max="4104" width="9.42578125" customWidth="1"/>
    <col min="4106" max="4108" width="9.85546875" bestFit="1" customWidth="1"/>
    <col min="4109" max="4109" width="12.5703125" bestFit="1" customWidth="1"/>
    <col min="4110" max="4110" width="12.5703125" customWidth="1"/>
    <col min="4111" max="4113" width="9.85546875" bestFit="1" customWidth="1"/>
    <col min="4114" max="4114" width="9.85546875" customWidth="1"/>
    <col min="4115" max="4115" width="9.85546875" bestFit="1" customWidth="1"/>
    <col min="4116" max="4116" width="12" customWidth="1"/>
    <col min="4354" max="4354" width="10.140625" bestFit="1" customWidth="1"/>
    <col min="4355" max="4358" width="9.85546875" bestFit="1" customWidth="1"/>
    <col min="4359" max="4359" width="9.42578125" bestFit="1" customWidth="1"/>
    <col min="4360" max="4360" width="9.42578125" customWidth="1"/>
    <col min="4362" max="4364" width="9.85546875" bestFit="1" customWidth="1"/>
    <col min="4365" max="4365" width="12.5703125" bestFit="1" customWidth="1"/>
    <col min="4366" max="4366" width="12.5703125" customWidth="1"/>
    <col min="4367" max="4369" width="9.85546875" bestFit="1" customWidth="1"/>
    <col min="4370" max="4370" width="9.85546875" customWidth="1"/>
    <col min="4371" max="4371" width="9.85546875" bestFit="1" customWidth="1"/>
    <col min="4372" max="4372" width="12" customWidth="1"/>
    <col min="4610" max="4610" width="10.140625" bestFit="1" customWidth="1"/>
    <col min="4611" max="4614" width="9.85546875" bestFit="1" customWidth="1"/>
    <col min="4615" max="4615" width="9.42578125" bestFit="1" customWidth="1"/>
    <col min="4616" max="4616" width="9.42578125" customWidth="1"/>
    <col min="4618" max="4620" width="9.85546875" bestFit="1" customWidth="1"/>
    <col min="4621" max="4621" width="12.5703125" bestFit="1" customWidth="1"/>
    <col min="4622" max="4622" width="12.5703125" customWidth="1"/>
    <col min="4623" max="4625" width="9.85546875" bestFit="1" customWidth="1"/>
    <col min="4626" max="4626" width="9.85546875" customWidth="1"/>
    <col min="4627" max="4627" width="9.85546875" bestFit="1" customWidth="1"/>
    <col min="4628" max="4628" width="12" customWidth="1"/>
    <col min="4866" max="4866" width="10.140625" bestFit="1" customWidth="1"/>
    <col min="4867" max="4870" width="9.85546875" bestFit="1" customWidth="1"/>
    <col min="4871" max="4871" width="9.42578125" bestFit="1" customWidth="1"/>
    <col min="4872" max="4872" width="9.42578125" customWidth="1"/>
    <col min="4874" max="4876" width="9.85546875" bestFit="1" customWidth="1"/>
    <col min="4877" max="4877" width="12.5703125" bestFit="1" customWidth="1"/>
    <col min="4878" max="4878" width="12.5703125" customWidth="1"/>
    <col min="4879" max="4881" width="9.85546875" bestFit="1" customWidth="1"/>
    <col min="4882" max="4882" width="9.85546875" customWidth="1"/>
    <col min="4883" max="4883" width="9.85546875" bestFit="1" customWidth="1"/>
    <col min="4884" max="4884" width="12" customWidth="1"/>
    <col min="5122" max="5122" width="10.140625" bestFit="1" customWidth="1"/>
    <col min="5123" max="5126" width="9.85546875" bestFit="1" customWidth="1"/>
    <col min="5127" max="5127" width="9.42578125" bestFit="1" customWidth="1"/>
    <col min="5128" max="5128" width="9.42578125" customWidth="1"/>
    <col min="5130" max="5132" width="9.85546875" bestFit="1" customWidth="1"/>
    <col min="5133" max="5133" width="12.5703125" bestFit="1" customWidth="1"/>
    <col min="5134" max="5134" width="12.5703125" customWidth="1"/>
    <col min="5135" max="5137" width="9.85546875" bestFit="1" customWidth="1"/>
    <col min="5138" max="5138" width="9.85546875" customWidth="1"/>
    <col min="5139" max="5139" width="9.85546875" bestFit="1" customWidth="1"/>
    <col min="5140" max="5140" width="12" customWidth="1"/>
    <col min="5378" max="5378" width="10.140625" bestFit="1" customWidth="1"/>
    <col min="5379" max="5382" width="9.85546875" bestFit="1" customWidth="1"/>
    <col min="5383" max="5383" width="9.42578125" bestFit="1" customWidth="1"/>
    <col min="5384" max="5384" width="9.42578125" customWidth="1"/>
    <col min="5386" max="5388" width="9.85546875" bestFit="1" customWidth="1"/>
    <col min="5389" max="5389" width="12.5703125" bestFit="1" customWidth="1"/>
    <col min="5390" max="5390" width="12.5703125" customWidth="1"/>
    <col min="5391" max="5393" width="9.85546875" bestFit="1" customWidth="1"/>
    <col min="5394" max="5394" width="9.85546875" customWidth="1"/>
    <col min="5395" max="5395" width="9.85546875" bestFit="1" customWidth="1"/>
    <col min="5396" max="5396" width="12" customWidth="1"/>
    <col min="5634" max="5634" width="10.140625" bestFit="1" customWidth="1"/>
    <col min="5635" max="5638" width="9.85546875" bestFit="1" customWidth="1"/>
    <col min="5639" max="5639" width="9.42578125" bestFit="1" customWidth="1"/>
    <col min="5640" max="5640" width="9.42578125" customWidth="1"/>
    <col min="5642" max="5644" width="9.85546875" bestFit="1" customWidth="1"/>
    <col min="5645" max="5645" width="12.5703125" bestFit="1" customWidth="1"/>
    <col min="5646" max="5646" width="12.5703125" customWidth="1"/>
    <col min="5647" max="5649" width="9.85546875" bestFit="1" customWidth="1"/>
    <col min="5650" max="5650" width="9.85546875" customWidth="1"/>
    <col min="5651" max="5651" width="9.85546875" bestFit="1" customWidth="1"/>
    <col min="5652" max="5652" width="12" customWidth="1"/>
    <col min="5890" max="5890" width="10.140625" bestFit="1" customWidth="1"/>
    <col min="5891" max="5894" width="9.85546875" bestFit="1" customWidth="1"/>
    <col min="5895" max="5895" width="9.42578125" bestFit="1" customWidth="1"/>
    <col min="5896" max="5896" width="9.42578125" customWidth="1"/>
    <col min="5898" max="5900" width="9.85546875" bestFit="1" customWidth="1"/>
    <col min="5901" max="5901" width="12.5703125" bestFit="1" customWidth="1"/>
    <col min="5902" max="5902" width="12.5703125" customWidth="1"/>
    <col min="5903" max="5905" width="9.85546875" bestFit="1" customWidth="1"/>
    <col min="5906" max="5906" width="9.85546875" customWidth="1"/>
    <col min="5907" max="5907" width="9.85546875" bestFit="1" customWidth="1"/>
    <col min="5908" max="5908" width="12" customWidth="1"/>
    <col min="6146" max="6146" width="10.140625" bestFit="1" customWidth="1"/>
    <col min="6147" max="6150" width="9.85546875" bestFit="1" customWidth="1"/>
    <col min="6151" max="6151" width="9.42578125" bestFit="1" customWidth="1"/>
    <col min="6152" max="6152" width="9.42578125" customWidth="1"/>
    <col min="6154" max="6156" width="9.85546875" bestFit="1" customWidth="1"/>
    <col min="6157" max="6157" width="12.5703125" bestFit="1" customWidth="1"/>
    <col min="6158" max="6158" width="12.5703125" customWidth="1"/>
    <col min="6159" max="6161" width="9.85546875" bestFit="1" customWidth="1"/>
    <col min="6162" max="6162" width="9.85546875" customWidth="1"/>
    <col min="6163" max="6163" width="9.85546875" bestFit="1" customWidth="1"/>
    <col min="6164" max="6164" width="12" customWidth="1"/>
    <col min="6402" max="6402" width="10.140625" bestFit="1" customWidth="1"/>
    <col min="6403" max="6406" width="9.85546875" bestFit="1" customWidth="1"/>
    <col min="6407" max="6407" width="9.42578125" bestFit="1" customWidth="1"/>
    <col min="6408" max="6408" width="9.42578125" customWidth="1"/>
    <col min="6410" max="6412" width="9.85546875" bestFit="1" customWidth="1"/>
    <col min="6413" max="6413" width="12.5703125" bestFit="1" customWidth="1"/>
    <col min="6414" max="6414" width="12.5703125" customWidth="1"/>
    <col min="6415" max="6417" width="9.85546875" bestFit="1" customWidth="1"/>
    <col min="6418" max="6418" width="9.85546875" customWidth="1"/>
    <col min="6419" max="6419" width="9.85546875" bestFit="1" customWidth="1"/>
    <col min="6420" max="6420" width="12" customWidth="1"/>
    <col min="6658" max="6658" width="10.140625" bestFit="1" customWidth="1"/>
    <col min="6659" max="6662" width="9.85546875" bestFit="1" customWidth="1"/>
    <col min="6663" max="6663" width="9.42578125" bestFit="1" customWidth="1"/>
    <col min="6664" max="6664" width="9.42578125" customWidth="1"/>
    <col min="6666" max="6668" width="9.85546875" bestFit="1" customWidth="1"/>
    <col min="6669" max="6669" width="12.5703125" bestFit="1" customWidth="1"/>
    <col min="6670" max="6670" width="12.5703125" customWidth="1"/>
    <col min="6671" max="6673" width="9.85546875" bestFit="1" customWidth="1"/>
    <col min="6674" max="6674" width="9.85546875" customWidth="1"/>
    <col min="6675" max="6675" width="9.85546875" bestFit="1" customWidth="1"/>
    <col min="6676" max="6676" width="12" customWidth="1"/>
    <col min="6914" max="6914" width="10.140625" bestFit="1" customWidth="1"/>
    <col min="6915" max="6918" width="9.85546875" bestFit="1" customWidth="1"/>
    <col min="6919" max="6919" width="9.42578125" bestFit="1" customWidth="1"/>
    <col min="6920" max="6920" width="9.42578125" customWidth="1"/>
    <col min="6922" max="6924" width="9.85546875" bestFit="1" customWidth="1"/>
    <col min="6925" max="6925" width="12.5703125" bestFit="1" customWidth="1"/>
    <col min="6926" max="6926" width="12.5703125" customWidth="1"/>
    <col min="6927" max="6929" width="9.85546875" bestFit="1" customWidth="1"/>
    <col min="6930" max="6930" width="9.85546875" customWidth="1"/>
    <col min="6931" max="6931" width="9.85546875" bestFit="1" customWidth="1"/>
    <col min="6932" max="6932" width="12" customWidth="1"/>
    <col min="7170" max="7170" width="10.140625" bestFit="1" customWidth="1"/>
    <col min="7171" max="7174" width="9.85546875" bestFit="1" customWidth="1"/>
    <col min="7175" max="7175" width="9.42578125" bestFit="1" customWidth="1"/>
    <col min="7176" max="7176" width="9.42578125" customWidth="1"/>
    <col min="7178" max="7180" width="9.85546875" bestFit="1" customWidth="1"/>
    <col min="7181" max="7181" width="12.5703125" bestFit="1" customWidth="1"/>
    <col min="7182" max="7182" width="12.5703125" customWidth="1"/>
    <col min="7183" max="7185" width="9.85546875" bestFit="1" customWidth="1"/>
    <col min="7186" max="7186" width="9.85546875" customWidth="1"/>
    <col min="7187" max="7187" width="9.85546875" bestFit="1" customWidth="1"/>
    <col min="7188" max="7188" width="12" customWidth="1"/>
    <col min="7426" max="7426" width="10.140625" bestFit="1" customWidth="1"/>
    <col min="7427" max="7430" width="9.85546875" bestFit="1" customWidth="1"/>
    <col min="7431" max="7431" width="9.42578125" bestFit="1" customWidth="1"/>
    <col min="7432" max="7432" width="9.42578125" customWidth="1"/>
    <col min="7434" max="7436" width="9.85546875" bestFit="1" customWidth="1"/>
    <col min="7437" max="7437" width="12.5703125" bestFit="1" customWidth="1"/>
    <col min="7438" max="7438" width="12.5703125" customWidth="1"/>
    <col min="7439" max="7441" width="9.85546875" bestFit="1" customWidth="1"/>
    <col min="7442" max="7442" width="9.85546875" customWidth="1"/>
    <col min="7443" max="7443" width="9.85546875" bestFit="1" customWidth="1"/>
    <col min="7444" max="7444" width="12" customWidth="1"/>
    <col min="7682" max="7682" width="10.140625" bestFit="1" customWidth="1"/>
    <col min="7683" max="7686" width="9.85546875" bestFit="1" customWidth="1"/>
    <col min="7687" max="7687" width="9.42578125" bestFit="1" customWidth="1"/>
    <col min="7688" max="7688" width="9.42578125" customWidth="1"/>
    <col min="7690" max="7692" width="9.85546875" bestFit="1" customWidth="1"/>
    <col min="7693" max="7693" width="12.5703125" bestFit="1" customWidth="1"/>
    <col min="7694" max="7694" width="12.5703125" customWidth="1"/>
    <col min="7695" max="7697" width="9.85546875" bestFit="1" customWidth="1"/>
    <col min="7698" max="7698" width="9.85546875" customWidth="1"/>
    <col min="7699" max="7699" width="9.85546875" bestFit="1" customWidth="1"/>
    <col min="7700" max="7700" width="12" customWidth="1"/>
    <col min="7938" max="7938" width="10.140625" bestFit="1" customWidth="1"/>
    <col min="7939" max="7942" width="9.85546875" bestFit="1" customWidth="1"/>
    <col min="7943" max="7943" width="9.42578125" bestFit="1" customWidth="1"/>
    <col min="7944" max="7944" width="9.42578125" customWidth="1"/>
    <col min="7946" max="7948" width="9.85546875" bestFit="1" customWidth="1"/>
    <col min="7949" max="7949" width="12.5703125" bestFit="1" customWidth="1"/>
    <col min="7950" max="7950" width="12.5703125" customWidth="1"/>
    <col min="7951" max="7953" width="9.85546875" bestFit="1" customWidth="1"/>
    <col min="7954" max="7954" width="9.85546875" customWidth="1"/>
    <col min="7955" max="7955" width="9.85546875" bestFit="1" customWidth="1"/>
    <col min="7956" max="7956" width="12" customWidth="1"/>
    <col min="8194" max="8194" width="10.140625" bestFit="1" customWidth="1"/>
    <col min="8195" max="8198" width="9.85546875" bestFit="1" customWidth="1"/>
    <col min="8199" max="8199" width="9.42578125" bestFit="1" customWidth="1"/>
    <col min="8200" max="8200" width="9.42578125" customWidth="1"/>
    <col min="8202" max="8204" width="9.85546875" bestFit="1" customWidth="1"/>
    <col min="8205" max="8205" width="12.5703125" bestFit="1" customWidth="1"/>
    <col min="8206" max="8206" width="12.5703125" customWidth="1"/>
    <col min="8207" max="8209" width="9.85546875" bestFit="1" customWidth="1"/>
    <col min="8210" max="8210" width="9.85546875" customWidth="1"/>
    <col min="8211" max="8211" width="9.85546875" bestFit="1" customWidth="1"/>
    <col min="8212" max="8212" width="12" customWidth="1"/>
    <col min="8450" max="8450" width="10.140625" bestFit="1" customWidth="1"/>
    <col min="8451" max="8454" width="9.85546875" bestFit="1" customWidth="1"/>
    <col min="8455" max="8455" width="9.42578125" bestFit="1" customWidth="1"/>
    <col min="8456" max="8456" width="9.42578125" customWidth="1"/>
    <col min="8458" max="8460" width="9.85546875" bestFit="1" customWidth="1"/>
    <col min="8461" max="8461" width="12.5703125" bestFit="1" customWidth="1"/>
    <col min="8462" max="8462" width="12.5703125" customWidth="1"/>
    <col min="8463" max="8465" width="9.85546875" bestFit="1" customWidth="1"/>
    <col min="8466" max="8466" width="9.85546875" customWidth="1"/>
    <col min="8467" max="8467" width="9.85546875" bestFit="1" customWidth="1"/>
    <col min="8468" max="8468" width="12" customWidth="1"/>
    <col min="8706" max="8706" width="10.140625" bestFit="1" customWidth="1"/>
    <col min="8707" max="8710" width="9.85546875" bestFit="1" customWidth="1"/>
    <col min="8711" max="8711" width="9.42578125" bestFit="1" customWidth="1"/>
    <col min="8712" max="8712" width="9.42578125" customWidth="1"/>
    <col min="8714" max="8716" width="9.85546875" bestFit="1" customWidth="1"/>
    <col min="8717" max="8717" width="12.5703125" bestFit="1" customWidth="1"/>
    <col min="8718" max="8718" width="12.5703125" customWidth="1"/>
    <col min="8719" max="8721" width="9.85546875" bestFit="1" customWidth="1"/>
    <col min="8722" max="8722" width="9.85546875" customWidth="1"/>
    <col min="8723" max="8723" width="9.85546875" bestFit="1" customWidth="1"/>
    <col min="8724" max="8724" width="12" customWidth="1"/>
    <col min="8962" max="8962" width="10.140625" bestFit="1" customWidth="1"/>
    <col min="8963" max="8966" width="9.85546875" bestFit="1" customWidth="1"/>
    <col min="8967" max="8967" width="9.42578125" bestFit="1" customWidth="1"/>
    <col min="8968" max="8968" width="9.42578125" customWidth="1"/>
    <col min="8970" max="8972" width="9.85546875" bestFit="1" customWidth="1"/>
    <col min="8973" max="8973" width="12.5703125" bestFit="1" customWidth="1"/>
    <col min="8974" max="8974" width="12.5703125" customWidth="1"/>
    <col min="8975" max="8977" width="9.85546875" bestFit="1" customWidth="1"/>
    <col min="8978" max="8978" width="9.85546875" customWidth="1"/>
    <col min="8979" max="8979" width="9.85546875" bestFit="1" customWidth="1"/>
    <col min="8980" max="8980" width="12" customWidth="1"/>
    <col min="9218" max="9218" width="10.140625" bestFit="1" customWidth="1"/>
    <col min="9219" max="9222" width="9.85546875" bestFit="1" customWidth="1"/>
    <col min="9223" max="9223" width="9.42578125" bestFit="1" customWidth="1"/>
    <col min="9224" max="9224" width="9.42578125" customWidth="1"/>
    <col min="9226" max="9228" width="9.85546875" bestFit="1" customWidth="1"/>
    <col min="9229" max="9229" width="12.5703125" bestFit="1" customWidth="1"/>
    <col min="9230" max="9230" width="12.5703125" customWidth="1"/>
    <col min="9231" max="9233" width="9.85546875" bestFit="1" customWidth="1"/>
    <col min="9234" max="9234" width="9.85546875" customWidth="1"/>
    <col min="9235" max="9235" width="9.85546875" bestFit="1" customWidth="1"/>
    <col min="9236" max="9236" width="12" customWidth="1"/>
    <col min="9474" max="9474" width="10.140625" bestFit="1" customWidth="1"/>
    <col min="9475" max="9478" width="9.85546875" bestFit="1" customWidth="1"/>
    <col min="9479" max="9479" width="9.42578125" bestFit="1" customWidth="1"/>
    <col min="9480" max="9480" width="9.42578125" customWidth="1"/>
    <col min="9482" max="9484" width="9.85546875" bestFit="1" customWidth="1"/>
    <col min="9485" max="9485" width="12.5703125" bestFit="1" customWidth="1"/>
    <col min="9486" max="9486" width="12.5703125" customWidth="1"/>
    <col min="9487" max="9489" width="9.85546875" bestFit="1" customWidth="1"/>
    <col min="9490" max="9490" width="9.85546875" customWidth="1"/>
    <col min="9491" max="9491" width="9.85546875" bestFit="1" customWidth="1"/>
    <col min="9492" max="9492" width="12" customWidth="1"/>
    <col min="9730" max="9730" width="10.140625" bestFit="1" customWidth="1"/>
    <col min="9731" max="9734" width="9.85546875" bestFit="1" customWidth="1"/>
    <col min="9735" max="9735" width="9.42578125" bestFit="1" customWidth="1"/>
    <col min="9736" max="9736" width="9.42578125" customWidth="1"/>
    <col min="9738" max="9740" width="9.85546875" bestFit="1" customWidth="1"/>
    <col min="9741" max="9741" width="12.5703125" bestFit="1" customWidth="1"/>
    <col min="9742" max="9742" width="12.5703125" customWidth="1"/>
    <col min="9743" max="9745" width="9.85546875" bestFit="1" customWidth="1"/>
    <col min="9746" max="9746" width="9.85546875" customWidth="1"/>
    <col min="9747" max="9747" width="9.85546875" bestFit="1" customWidth="1"/>
    <col min="9748" max="9748" width="12" customWidth="1"/>
    <col min="9986" max="9986" width="10.140625" bestFit="1" customWidth="1"/>
    <col min="9987" max="9990" width="9.85546875" bestFit="1" customWidth="1"/>
    <col min="9991" max="9991" width="9.42578125" bestFit="1" customWidth="1"/>
    <col min="9992" max="9992" width="9.42578125" customWidth="1"/>
    <col min="9994" max="9996" width="9.85546875" bestFit="1" customWidth="1"/>
    <col min="9997" max="9997" width="12.5703125" bestFit="1" customWidth="1"/>
    <col min="9998" max="9998" width="12.5703125" customWidth="1"/>
    <col min="9999" max="10001" width="9.85546875" bestFit="1" customWidth="1"/>
    <col min="10002" max="10002" width="9.85546875" customWidth="1"/>
    <col min="10003" max="10003" width="9.85546875" bestFit="1" customWidth="1"/>
    <col min="10004" max="10004" width="12" customWidth="1"/>
    <col min="10242" max="10242" width="10.140625" bestFit="1" customWidth="1"/>
    <col min="10243" max="10246" width="9.85546875" bestFit="1" customWidth="1"/>
    <col min="10247" max="10247" width="9.42578125" bestFit="1" customWidth="1"/>
    <col min="10248" max="10248" width="9.42578125" customWidth="1"/>
    <col min="10250" max="10252" width="9.85546875" bestFit="1" customWidth="1"/>
    <col min="10253" max="10253" width="12.5703125" bestFit="1" customWidth="1"/>
    <col min="10254" max="10254" width="12.5703125" customWidth="1"/>
    <col min="10255" max="10257" width="9.85546875" bestFit="1" customWidth="1"/>
    <col min="10258" max="10258" width="9.85546875" customWidth="1"/>
    <col min="10259" max="10259" width="9.85546875" bestFit="1" customWidth="1"/>
    <col min="10260" max="10260" width="12" customWidth="1"/>
    <col min="10498" max="10498" width="10.140625" bestFit="1" customWidth="1"/>
    <col min="10499" max="10502" width="9.85546875" bestFit="1" customWidth="1"/>
    <col min="10503" max="10503" width="9.42578125" bestFit="1" customWidth="1"/>
    <col min="10504" max="10504" width="9.42578125" customWidth="1"/>
    <col min="10506" max="10508" width="9.85546875" bestFit="1" customWidth="1"/>
    <col min="10509" max="10509" width="12.5703125" bestFit="1" customWidth="1"/>
    <col min="10510" max="10510" width="12.5703125" customWidth="1"/>
    <col min="10511" max="10513" width="9.85546875" bestFit="1" customWidth="1"/>
    <col min="10514" max="10514" width="9.85546875" customWidth="1"/>
    <col min="10515" max="10515" width="9.85546875" bestFit="1" customWidth="1"/>
    <col min="10516" max="10516" width="12" customWidth="1"/>
    <col min="10754" max="10754" width="10.140625" bestFit="1" customWidth="1"/>
    <col min="10755" max="10758" width="9.85546875" bestFit="1" customWidth="1"/>
    <col min="10759" max="10759" width="9.42578125" bestFit="1" customWidth="1"/>
    <col min="10760" max="10760" width="9.42578125" customWidth="1"/>
    <col min="10762" max="10764" width="9.85546875" bestFit="1" customWidth="1"/>
    <col min="10765" max="10765" width="12.5703125" bestFit="1" customWidth="1"/>
    <col min="10766" max="10766" width="12.5703125" customWidth="1"/>
    <col min="10767" max="10769" width="9.85546875" bestFit="1" customWidth="1"/>
    <col min="10770" max="10770" width="9.85546875" customWidth="1"/>
    <col min="10771" max="10771" width="9.85546875" bestFit="1" customWidth="1"/>
    <col min="10772" max="10772" width="12" customWidth="1"/>
    <col min="11010" max="11010" width="10.140625" bestFit="1" customWidth="1"/>
    <col min="11011" max="11014" width="9.85546875" bestFit="1" customWidth="1"/>
    <col min="11015" max="11015" width="9.42578125" bestFit="1" customWidth="1"/>
    <col min="11016" max="11016" width="9.42578125" customWidth="1"/>
    <col min="11018" max="11020" width="9.85546875" bestFit="1" customWidth="1"/>
    <col min="11021" max="11021" width="12.5703125" bestFit="1" customWidth="1"/>
    <col min="11022" max="11022" width="12.5703125" customWidth="1"/>
    <col min="11023" max="11025" width="9.85546875" bestFit="1" customWidth="1"/>
    <col min="11026" max="11026" width="9.85546875" customWidth="1"/>
    <col min="11027" max="11027" width="9.85546875" bestFit="1" customWidth="1"/>
    <col min="11028" max="11028" width="12" customWidth="1"/>
    <col min="11266" max="11266" width="10.140625" bestFit="1" customWidth="1"/>
    <col min="11267" max="11270" width="9.85546875" bestFit="1" customWidth="1"/>
    <col min="11271" max="11271" width="9.42578125" bestFit="1" customWidth="1"/>
    <col min="11272" max="11272" width="9.42578125" customWidth="1"/>
    <col min="11274" max="11276" width="9.85546875" bestFit="1" customWidth="1"/>
    <col min="11277" max="11277" width="12.5703125" bestFit="1" customWidth="1"/>
    <col min="11278" max="11278" width="12.5703125" customWidth="1"/>
    <col min="11279" max="11281" width="9.85546875" bestFit="1" customWidth="1"/>
    <col min="11282" max="11282" width="9.85546875" customWidth="1"/>
    <col min="11283" max="11283" width="9.85546875" bestFit="1" customWidth="1"/>
    <col min="11284" max="11284" width="12" customWidth="1"/>
    <col min="11522" max="11522" width="10.140625" bestFit="1" customWidth="1"/>
    <col min="11523" max="11526" width="9.85546875" bestFit="1" customWidth="1"/>
    <col min="11527" max="11527" width="9.42578125" bestFit="1" customWidth="1"/>
    <col min="11528" max="11528" width="9.42578125" customWidth="1"/>
    <col min="11530" max="11532" width="9.85546875" bestFit="1" customWidth="1"/>
    <col min="11533" max="11533" width="12.5703125" bestFit="1" customWidth="1"/>
    <col min="11534" max="11534" width="12.5703125" customWidth="1"/>
    <col min="11535" max="11537" width="9.85546875" bestFit="1" customWidth="1"/>
    <col min="11538" max="11538" width="9.85546875" customWidth="1"/>
    <col min="11539" max="11539" width="9.85546875" bestFit="1" customWidth="1"/>
    <col min="11540" max="11540" width="12" customWidth="1"/>
    <col min="11778" max="11778" width="10.140625" bestFit="1" customWidth="1"/>
    <col min="11779" max="11782" width="9.85546875" bestFit="1" customWidth="1"/>
    <col min="11783" max="11783" width="9.42578125" bestFit="1" customWidth="1"/>
    <col min="11784" max="11784" width="9.42578125" customWidth="1"/>
    <col min="11786" max="11788" width="9.85546875" bestFit="1" customWidth="1"/>
    <col min="11789" max="11789" width="12.5703125" bestFit="1" customWidth="1"/>
    <col min="11790" max="11790" width="12.5703125" customWidth="1"/>
    <col min="11791" max="11793" width="9.85546875" bestFit="1" customWidth="1"/>
    <col min="11794" max="11794" width="9.85546875" customWidth="1"/>
    <col min="11795" max="11795" width="9.85546875" bestFit="1" customWidth="1"/>
    <col min="11796" max="11796" width="12" customWidth="1"/>
    <col min="12034" max="12034" width="10.140625" bestFit="1" customWidth="1"/>
    <col min="12035" max="12038" width="9.85546875" bestFit="1" customWidth="1"/>
    <col min="12039" max="12039" width="9.42578125" bestFit="1" customWidth="1"/>
    <col min="12040" max="12040" width="9.42578125" customWidth="1"/>
    <col min="12042" max="12044" width="9.85546875" bestFit="1" customWidth="1"/>
    <col min="12045" max="12045" width="12.5703125" bestFit="1" customWidth="1"/>
    <col min="12046" max="12046" width="12.5703125" customWidth="1"/>
    <col min="12047" max="12049" width="9.85546875" bestFit="1" customWidth="1"/>
    <col min="12050" max="12050" width="9.85546875" customWidth="1"/>
    <col min="12051" max="12051" width="9.85546875" bestFit="1" customWidth="1"/>
    <col min="12052" max="12052" width="12" customWidth="1"/>
    <col min="12290" max="12290" width="10.140625" bestFit="1" customWidth="1"/>
    <col min="12291" max="12294" width="9.85546875" bestFit="1" customWidth="1"/>
    <col min="12295" max="12295" width="9.42578125" bestFit="1" customWidth="1"/>
    <col min="12296" max="12296" width="9.42578125" customWidth="1"/>
    <col min="12298" max="12300" width="9.85546875" bestFit="1" customWidth="1"/>
    <col min="12301" max="12301" width="12.5703125" bestFit="1" customWidth="1"/>
    <col min="12302" max="12302" width="12.5703125" customWidth="1"/>
    <col min="12303" max="12305" width="9.85546875" bestFit="1" customWidth="1"/>
    <col min="12306" max="12306" width="9.85546875" customWidth="1"/>
    <col min="12307" max="12307" width="9.85546875" bestFit="1" customWidth="1"/>
    <col min="12308" max="12308" width="12" customWidth="1"/>
    <col min="12546" max="12546" width="10.140625" bestFit="1" customWidth="1"/>
    <col min="12547" max="12550" width="9.85546875" bestFit="1" customWidth="1"/>
    <col min="12551" max="12551" width="9.42578125" bestFit="1" customWidth="1"/>
    <col min="12552" max="12552" width="9.42578125" customWidth="1"/>
    <col min="12554" max="12556" width="9.85546875" bestFit="1" customWidth="1"/>
    <col min="12557" max="12557" width="12.5703125" bestFit="1" customWidth="1"/>
    <col min="12558" max="12558" width="12.5703125" customWidth="1"/>
    <col min="12559" max="12561" width="9.85546875" bestFit="1" customWidth="1"/>
    <col min="12562" max="12562" width="9.85546875" customWidth="1"/>
    <col min="12563" max="12563" width="9.85546875" bestFit="1" customWidth="1"/>
    <col min="12564" max="12564" width="12" customWidth="1"/>
    <col min="12802" max="12802" width="10.140625" bestFit="1" customWidth="1"/>
    <col min="12803" max="12806" width="9.85546875" bestFit="1" customWidth="1"/>
    <col min="12807" max="12807" width="9.42578125" bestFit="1" customWidth="1"/>
    <col min="12808" max="12808" width="9.42578125" customWidth="1"/>
    <col min="12810" max="12812" width="9.85546875" bestFit="1" customWidth="1"/>
    <col min="12813" max="12813" width="12.5703125" bestFit="1" customWidth="1"/>
    <col min="12814" max="12814" width="12.5703125" customWidth="1"/>
    <col min="12815" max="12817" width="9.85546875" bestFit="1" customWidth="1"/>
    <col min="12818" max="12818" width="9.85546875" customWidth="1"/>
    <col min="12819" max="12819" width="9.85546875" bestFit="1" customWidth="1"/>
    <col min="12820" max="12820" width="12" customWidth="1"/>
    <col min="13058" max="13058" width="10.140625" bestFit="1" customWidth="1"/>
    <col min="13059" max="13062" width="9.85546875" bestFit="1" customWidth="1"/>
    <col min="13063" max="13063" width="9.42578125" bestFit="1" customWidth="1"/>
    <col min="13064" max="13064" width="9.42578125" customWidth="1"/>
    <col min="13066" max="13068" width="9.85546875" bestFit="1" customWidth="1"/>
    <col min="13069" max="13069" width="12.5703125" bestFit="1" customWidth="1"/>
    <col min="13070" max="13070" width="12.5703125" customWidth="1"/>
    <col min="13071" max="13073" width="9.85546875" bestFit="1" customWidth="1"/>
    <col min="13074" max="13074" width="9.85546875" customWidth="1"/>
    <col min="13075" max="13075" width="9.85546875" bestFit="1" customWidth="1"/>
    <col min="13076" max="13076" width="12" customWidth="1"/>
    <col min="13314" max="13314" width="10.140625" bestFit="1" customWidth="1"/>
    <col min="13315" max="13318" width="9.85546875" bestFit="1" customWidth="1"/>
    <col min="13319" max="13319" width="9.42578125" bestFit="1" customWidth="1"/>
    <col min="13320" max="13320" width="9.42578125" customWidth="1"/>
    <col min="13322" max="13324" width="9.85546875" bestFit="1" customWidth="1"/>
    <col min="13325" max="13325" width="12.5703125" bestFit="1" customWidth="1"/>
    <col min="13326" max="13326" width="12.5703125" customWidth="1"/>
    <col min="13327" max="13329" width="9.85546875" bestFit="1" customWidth="1"/>
    <col min="13330" max="13330" width="9.85546875" customWidth="1"/>
    <col min="13331" max="13331" width="9.85546875" bestFit="1" customWidth="1"/>
    <col min="13332" max="13332" width="12" customWidth="1"/>
    <col min="13570" max="13570" width="10.140625" bestFit="1" customWidth="1"/>
    <col min="13571" max="13574" width="9.85546875" bestFit="1" customWidth="1"/>
    <col min="13575" max="13575" width="9.42578125" bestFit="1" customWidth="1"/>
    <col min="13576" max="13576" width="9.42578125" customWidth="1"/>
    <col min="13578" max="13580" width="9.85546875" bestFit="1" customWidth="1"/>
    <col min="13581" max="13581" width="12.5703125" bestFit="1" customWidth="1"/>
    <col min="13582" max="13582" width="12.5703125" customWidth="1"/>
    <col min="13583" max="13585" width="9.85546875" bestFit="1" customWidth="1"/>
    <col min="13586" max="13586" width="9.85546875" customWidth="1"/>
    <col min="13587" max="13587" width="9.85546875" bestFit="1" customWidth="1"/>
    <col min="13588" max="13588" width="12" customWidth="1"/>
    <col min="13826" max="13826" width="10.140625" bestFit="1" customWidth="1"/>
    <col min="13827" max="13830" width="9.85546875" bestFit="1" customWidth="1"/>
    <col min="13831" max="13831" width="9.42578125" bestFit="1" customWidth="1"/>
    <col min="13832" max="13832" width="9.42578125" customWidth="1"/>
    <col min="13834" max="13836" width="9.85546875" bestFit="1" customWidth="1"/>
    <col min="13837" max="13837" width="12.5703125" bestFit="1" customWidth="1"/>
    <col min="13838" max="13838" width="12.5703125" customWidth="1"/>
    <col min="13839" max="13841" width="9.85546875" bestFit="1" customWidth="1"/>
    <col min="13842" max="13842" width="9.85546875" customWidth="1"/>
    <col min="13843" max="13843" width="9.85546875" bestFit="1" customWidth="1"/>
    <col min="13844" max="13844" width="12" customWidth="1"/>
    <col min="14082" max="14082" width="10.140625" bestFit="1" customWidth="1"/>
    <col min="14083" max="14086" width="9.85546875" bestFit="1" customWidth="1"/>
    <col min="14087" max="14087" width="9.42578125" bestFit="1" customWidth="1"/>
    <col min="14088" max="14088" width="9.42578125" customWidth="1"/>
    <col min="14090" max="14092" width="9.85546875" bestFit="1" customWidth="1"/>
    <col min="14093" max="14093" width="12.5703125" bestFit="1" customWidth="1"/>
    <col min="14094" max="14094" width="12.5703125" customWidth="1"/>
    <col min="14095" max="14097" width="9.85546875" bestFit="1" customWidth="1"/>
    <col min="14098" max="14098" width="9.85546875" customWidth="1"/>
    <col min="14099" max="14099" width="9.85546875" bestFit="1" customWidth="1"/>
    <col min="14100" max="14100" width="12" customWidth="1"/>
    <col min="14338" max="14338" width="10.140625" bestFit="1" customWidth="1"/>
    <col min="14339" max="14342" width="9.85546875" bestFit="1" customWidth="1"/>
    <col min="14343" max="14343" width="9.42578125" bestFit="1" customWidth="1"/>
    <col min="14344" max="14344" width="9.42578125" customWidth="1"/>
    <col min="14346" max="14348" width="9.85546875" bestFit="1" customWidth="1"/>
    <col min="14349" max="14349" width="12.5703125" bestFit="1" customWidth="1"/>
    <col min="14350" max="14350" width="12.5703125" customWidth="1"/>
    <col min="14351" max="14353" width="9.85546875" bestFit="1" customWidth="1"/>
    <col min="14354" max="14354" width="9.85546875" customWidth="1"/>
    <col min="14355" max="14355" width="9.85546875" bestFit="1" customWidth="1"/>
    <col min="14356" max="14356" width="12" customWidth="1"/>
    <col min="14594" max="14594" width="10.140625" bestFit="1" customWidth="1"/>
    <col min="14595" max="14598" width="9.85546875" bestFit="1" customWidth="1"/>
    <col min="14599" max="14599" width="9.42578125" bestFit="1" customWidth="1"/>
    <col min="14600" max="14600" width="9.42578125" customWidth="1"/>
    <col min="14602" max="14604" width="9.85546875" bestFit="1" customWidth="1"/>
    <col min="14605" max="14605" width="12.5703125" bestFit="1" customWidth="1"/>
    <col min="14606" max="14606" width="12.5703125" customWidth="1"/>
    <col min="14607" max="14609" width="9.85546875" bestFit="1" customWidth="1"/>
    <col min="14610" max="14610" width="9.85546875" customWidth="1"/>
    <col min="14611" max="14611" width="9.85546875" bestFit="1" customWidth="1"/>
    <col min="14612" max="14612" width="12" customWidth="1"/>
    <col min="14850" max="14850" width="10.140625" bestFit="1" customWidth="1"/>
    <col min="14851" max="14854" width="9.85546875" bestFit="1" customWidth="1"/>
    <col min="14855" max="14855" width="9.42578125" bestFit="1" customWidth="1"/>
    <col min="14856" max="14856" width="9.42578125" customWidth="1"/>
    <col min="14858" max="14860" width="9.85546875" bestFit="1" customWidth="1"/>
    <col min="14861" max="14861" width="12.5703125" bestFit="1" customWidth="1"/>
    <col min="14862" max="14862" width="12.5703125" customWidth="1"/>
    <col min="14863" max="14865" width="9.85546875" bestFit="1" customWidth="1"/>
    <col min="14866" max="14866" width="9.85546875" customWidth="1"/>
    <col min="14867" max="14867" width="9.85546875" bestFit="1" customWidth="1"/>
    <col min="14868" max="14868" width="12" customWidth="1"/>
    <col min="15106" max="15106" width="10.140625" bestFit="1" customWidth="1"/>
    <col min="15107" max="15110" width="9.85546875" bestFit="1" customWidth="1"/>
    <col min="15111" max="15111" width="9.42578125" bestFit="1" customWidth="1"/>
    <col min="15112" max="15112" width="9.42578125" customWidth="1"/>
    <col min="15114" max="15116" width="9.85546875" bestFit="1" customWidth="1"/>
    <col min="15117" max="15117" width="12.5703125" bestFit="1" customWidth="1"/>
    <col min="15118" max="15118" width="12.5703125" customWidth="1"/>
    <col min="15119" max="15121" width="9.85546875" bestFit="1" customWidth="1"/>
    <col min="15122" max="15122" width="9.85546875" customWidth="1"/>
    <col min="15123" max="15123" width="9.85546875" bestFit="1" customWidth="1"/>
    <col min="15124" max="15124" width="12" customWidth="1"/>
    <col min="15362" max="15362" width="10.140625" bestFit="1" customWidth="1"/>
    <col min="15363" max="15366" width="9.85546875" bestFit="1" customWidth="1"/>
    <col min="15367" max="15367" width="9.42578125" bestFit="1" customWidth="1"/>
    <col min="15368" max="15368" width="9.42578125" customWidth="1"/>
    <col min="15370" max="15372" width="9.85546875" bestFit="1" customWidth="1"/>
    <col min="15373" max="15373" width="12.5703125" bestFit="1" customWidth="1"/>
    <col min="15374" max="15374" width="12.5703125" customWidth="1"/>
    <col min="15375" max="15377" width="9.85546875" bestFit="1" customWidth="1"/>
    <col min="15378" max="15378" width="9.85546875" customWidth="1"/>
    <col min="15379" max="15379" width="9.85546875" bestFit="1" customWidth="1"/>
    <col min="15380" max="15380" width="12" customWidth="1"/>
    <col min="15618" max="15618" width="10.140625" bestFit="1" customWidth="1"/>
    <col min="15619" max="15622" width="9.85546875" bestFit="1" customWidth="1"/>
    <col min="15623" max="15623" width="9.42578125" bestFit="1" customWidth="1"/>
    <col min="15624" max="15624" width="9.42578125" customWidth="1"/>
    <col min="15626" max="15628" width="9.85546875" bestFit="1" customWidth="1"/>
    <col min="15629" max="15629" width="12.5703125" bestFit="1" customWidth="1"/>
    <col min="15630" max="15630" width="12.5703125" customWidth="1"/>
    <col min="15631" max="15633" width="9.85546875" bestFit="1" customWidth="1"/>
    <col min="15634" max="15634" width="9.85546875" customWidth="1"/>
    <col min="15635" max="15635" width="9.85546875" bestFit="1" customWidth="1"/>
    <col min="15636" max="15636" width="12" customWidth="1"/>
    <col min="15874" max="15874" width="10.140625" bestFit="1" customWidth="1"/>
    <col min="15875" max="15878" width="9.85546875" bestFit="1" customWidth="1"/>
    <col min="15879" max="15879" width="9.42578125" bestFit="1" customWidth="1"/>
    <col min="15880" max="15880" width="9.42578125" customWidth="1"/>
    <col min="15882" max="15884" width="9.85546875" bestFit="1" customWidth="1"/>
    <col min="15885" max="15885" width="12.5703125" bestFit="1" customWidth="1"/>
    <col min="15886" max="15886" width="12.5703125" customWidth="1"/>
    <col min="15887" max="15889" width="9.85546875" bestFit="1" customWidth="1"/>
    <col min="15890" max="15890" width="9.85546875" customWidth="1"/>
    <col min="15891" max="15891" width="9.85546875" bestFit="1" customWidth="1"/>
    <col min="15892" max="15892" width="12" customWidth="1"/>
    <col min="16130" max="16130" width="10.140625" bestFit="1" customWidth="1"/>
    <col min="16131" max="16134" width="9.85546875" bestFit="1" customWidth="1"/>
    <col min="16135" max="16135" width="9.42578125" bestFit="1" customWidth="1"/>
    <col min="16136" max="16136" width="9.42578125" customWidth="1"/>
    <col min="16138" max="16140" width="9.85546875" bestFit="1" customWidth="1"/>
    <col min="16141" max="16141" width="12.5703125" bestFit="1" customWidth="1"/>
    <col min="16142" max="16142" width="12.5703125" customWidth="1"/>
    <col min="16143" max="16145" width="9.85546875" bestFit="1" customWidth="1"/>
    <col min="16146" max="16146" width="9.85546875" customWidth="1"/>
    <col min="16147" max="16147" width="9.85546875" bestFit="1" customWidth="1"/>
    <col min="16148" max="16148" width="12" customWidth="1"/>
  </cols>
  <sheetData>
    <row r="1" spans="1:20" ht="15.75" thickBot="1" x14ac:dyDescent="0.3">
      <c r="A1" s="1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</row>
    <row r="2" spans="1:20" x14ac:dyDescent="0.25">
      <c r="A2" s="4">
        <v>1</v>
      </c>
      <c r="B2" s="5">
        <f>'616'!G14</f>
        <v>518.39999999756401</v>
      </c>
      <c r="C2" s="6">
        <f>'617'!G14</f>
        <v>179.99999999738066</v>
      </c>
      <c r="D2" s="5">
        <f>'618'!G14</f>
        <v>432.00000000042564</v>
      </c>
      <c r="E2" s="5">
        <f>'624'!G14</f>
        <v>381.59999999916181</v>
      </c>
      <c r="F2" s="5">
        <f>'626'!G14</f>
        <v>684.00000000019645</v>
      </c>
      <c r="G2" s="5">
        <f>'628'!G14</f>
        <v>648.00000000022919</v>
      </c>
      <c r="H2" s="5">
        <f>'635'!G14</f>
        <v>0</v>
      </c>
      <c r="I2" s="6">
        <f>'636'!G14</f>
        <v>259.2000000004191</v>
      </c>
      <c r="J2" s="6">
        <f>'638'!G14</f>
        <v>4.7999999998864951</v>
      </c>
      <c r="K2" s="5">
        <f>'639'!G14</f>
        <v>568.80000000455766</v>
      </c>
      <c r="L2" s="5">
        <f>'640'!G14</f>
        <v>165.60000000099535</v>
      </c>
      <c r="M2" s="5">
        <f>'641'!G14</f>
        <v>532.80000000377186</v>
      </c>
      <c r="N2" s="5">
        <f>'642'!G14</f>
        <v>455.999999994674</v>
      </c>
      <c r="O2" s="6">
        <f>'645'!G14</f>
        <v>0</v>
      </c>
      <c r="P2" s="6">
        <f>'646'!G14</f>
        <v>0</v>
      </c>
      <c r="Q2" s="6">
        <f>'647'!G14</f>
        <v>124.79999999923166</v>
      </c>
      <c r="R2" s="6">
        <f>'648'!G14</f>
        <v>0</v>
      </c>
      <c r="S2" s="17">
        <f>'649'!G14</f>
        <v>71.999999999661668</v>
      </c>
      <c r="T2" s="18">
        <f t="shared" ref="T2:T26" si="0">SUM(B2:S2)</f>
        <v>5027.9999999981555</v>
      </c>
    </row>
    <row r="3" spans="1:20" x14ac:dyDescent="0.25">
      <c r="A3" s="4">
        <v>2</v>
      </c>
      <c r="B3" s="5">
        <f>'616'!G15</f>
        <v>525.60000000230502</v>
      </c>
      <c r="C3" s="6">
        <f>'617'!G15</f>
        <v>158.4000000028027</v>
      </c>
      <c r="D3" s="5">
        <f>'618'!G15</f>
        <v>453.59999999991487</v>
      </c>
      <c r="E3" s="5">
        <f>'624'!G15</f>
        <v>374.39999999769498</v>
      </c>
      <c r="F3" s="5">
        <f>'626'!G15</f>
        <v>655.20000000005894</v>
      </c>
      <c r="G3" s="5">
        <f>'628'!G15</f>
        <v>669.59999999971842</v>
      </c>
      <c r="H3" s="5">
        <f>'635'!G15</f>
        <v>0</v>
      </c>
      <c r="I3" s="6">
        <f>'636'!G15</f>
        <v>273.60000000007858</v>
      </c>
      <c r="J3" s="6">
        <f>'638'!G15</f>
        <v>14.399999999932334</v>
      </c>
      <c r="K3" s="5">
        <f>'639'!G15</f>
        <v>547.20000000015716</v>
      </c>
      <c r="L3" s="5">
        <f>'640'!G15</f>
        <v>158.39999999952852</v>
      </c>
      <c r="M3" s="5">
        <f>'641'!G15</f>
        <v>215.99999999816646</v>
      </c>
      <c r="N3" s="5">
        <f>'642'!G15</f>
        <v>444.00000000314321</v>
      </c>
      <c r="O3" s="6">
        <f>'645'!G15</f>
        <v>0</v>
      </c>
      <c r="P3" s="6">
        <f>'646'!G15</f>
        <v>0</v>
      </c>
      <c r="Q3" s="6">
        <f>'647'!G15</f>
        <v>144.00000000096043</v>
      </c>
      <c r="R3" s="6">
        <f>'648'!G15</f>
        <v>0</v>
      </c>
      <c r="S3" s="19">
        <f>'649'!G15</f>
        <v>72.00000000102591</v>
      </c>
      <c r="T3" s="7">
        <f t="shared" si="0"/>
        <v>4706.4000000054875</v>
      </c>
    </row>
    <row r="4" spans="1:20" x14ac:dyDescent="0.25">
      <c r="A4" s="4">
        <v>3</v>
      </c>
      <c r="B4" s="5">
        <f>'616'!G16</f>
        <v>525.59999999903084</v>
      </c>
      <c r="C4" s="6">
        <f>'617'!G16</f>
        <v>161.99999999698775</v>
      </c>
      <c r="D4" s="5">
        <f>'618'!G16</f>
        <v>460.79999999974461</v>
      </c>
      <c r="E4" s="5">
        <f>'624'!G16</f>
        <v>374.4000000107917</v>
      </c>
      <c r="F4" s="5">
        <f>'626'!G16</f>
        <v>655.20000000005894</v>
      </c>
      <c r="G4" s="5">
        <f>'628'!G16</f>
        <v>669.59999999971842</v>
      </c>
      <c r="H4" s="5">
        <f>'635'!G16</f>
        <v>0</v>
      </c>
      <c r="I4" s="6">
        <f>'636'!G16</f>
        <v>259.199999998782</v>
      </c>
      <c r="J4" s="6">
        <f>'638'!G16</f>
        <v>9.6000000000458385</v>
      </c>
      <c r="K4" s="5">
        <f>'639'!G16</f>
        <v>554.39999999507563</v>
      </c>
      <c r="L4" s="5">
        <f>'640'!G16</f>
        <v>158.39999999952852</v>
      </c>
      <c r="M4" s="5">
        <f>'641'!G16</f>
        <v>791.99999999764259</v>
      </c>
      <c r="N4" s="5">
        <f>'642'!G16</f>
        <v>455.999999994674</v>
      </c>
      <c r="O4" s="6">
        <f>'645'!G16</f>
        <v>0</v>
      </c>
      <c r="P4" s="6">
        <f>'646'!G16</f>
        <v>0</v>
      </c>
      <c r="Q4" s="6">
        <f>'647'!G16</f>
        <v>134.39999999900465</v>
      </c>
      <c r="R4" s="6">
        <f>'648'!G16</f>
        <v>0</v>
      </c>
      <c r="S4" s="19">
        <f>'649'!G16</f>
        <v>71.999999999661668</v>
      </c>
      <c r="T4" s="7">
        <f t="shared" si="0"/>
        <v>5283.5999999907472</v>
      </c>
    </row>
    <row r="5" spans="1:20" x14ac:dyDescent="0.25">
      <c r="A5" s="4">
        <v>4</v>
      </c>
      <c r="B5" s="5">
        <f>'616'!G17</f>
        <v>504.00000000117871</v>
      </c>
      <c r="C5" s="6">
        <f>'617'!G17</f>
        <v>154.80000000206928</v>
      </c>
      <c r="D5" s="5">
        <f>'618'!G17</f>
        <v>446.40000000008513</v>
      </c>
      <c r="E5" s="5">
        <f>'624'!G17</f>
        <v>359.99999999476131</v>
      </c>
      <c r="F5" s="5">
        <f>'626'!G17</f>
        <v>655.20000000005894</v>
      </c>
      <c r="G5" s="5">
        <f>'628'!G17</f>
        <v>633.59999999975116</v>
      </c>
      <c r="H5" s="5">
        <f>'635'!G17</f>
        <v>0</v>
      </c>
      <c r="I5" s="6">
        <f>'636'!G17</f>
        <v>252.00000000058935</v>
      </c>
      <c r="J5" s="6">
        <f>'638'!G17</f>
        <v>4.8000000001593435</v>
      </c>
      <c r="K5" s="5">
        <f>'639'!G17</f>
        <v>547.20000000015716</v>
      </c>
      <c r="L5" s="5">
        <f>'640'!G17</f>
        <v>64.800000000104774</v>
      </c>
      <c r="M5" s="5">
        <f>'641'!G17</f>
        <v>511.19999999937136</v>
      </c>
      <c r="N5" s="5">
        <f>'642'!G17</f>
        <v>432.00000000069849</v>
      </c>
      <c r="O5" s="6">
        <f>'645'!G17</f>
        <v>0</v>
      </c>
      <c r="P5" s="6">
        <f>'646'!G17</f>
        <v>0</v>
      </c>
      <c r="Q5" s="6">
        <f>'647'!G17</f>
        <v>153.60000000073342</v>
      </c>
      <c r="R5" s="6">
        <f>'648'!G17</f>
        <v>0</v>
      </c>
      <c r="S5" s="19">
        <f>'649'!G17</f>
        <v>71.999999999661668</v>
      </c>
      <c r="T5" s="7">
        <f t="shared" si="0"/>
        <v>4791.5999999993801</v>
      </c>
    </row>
    <row r="6" spans="1:20" x14ac:dyDescent="0.25">
      <c r="A6" s="4">
        <v>5</v>
      </c>
      <c r="B6" s="5">
        <f>'616'!G18</f>
        <v>496.79999999971187</v>
      </c>
      <c r="C6" s="6">
        <f>'617'!G18</f>
        <v>162.00000000026193</v>
      </c>
      <c r="D6" s="5">
        <f>'618'!G18</f>
        <v>431.9999999996071</v>
      </c>
      <c r="E6" s="5">
        <f>'624'!G18</f>
        <v>359.99999999476131</v>
      </c>
      <c r="F6" s="5">
        <f>'626'!G18</f>
        <v>662.39999999988868</v>
      </c>
      <c r="G6" s="5">
        <f>'628'!G18</f>
        <v>619.20000000009168</v>
      </c>
      <c r="H6" s="5">
        <f>'635'!G18</f>
        <v>0</v>
      </c>
      <c r="I6" s="6">
        <f>'636'!G18</f>
        <v>252.00000000058935</v>
      </c>
      <c r="J6" s="6">
        <f>'638'!G18</f>
        <v>4.7999999998864951</v>
      </c>
      <c r="K6" s="5">
        <f>'639'!G18</f>
        <v>561.60000000309083</v>
      </c>
      <c r="L6" s="5">
        <f>'640'!G18</f>
        <v>201.60000000178115</v>
      </c>
      <c r="M6" s="5">
        <f>'641'!G18</f>
        <v>518.40000000083819</v>
      </c>
      <c r="N6" s="5">
        <f>'642'!G18</f>
        <v>432.00000000069849</v>
      </c>
      <c r="O6" s="6">
        <f>'645'!G18</f>
        <v>0</v>
      </c>
      <c r="P6" s="6">
        <f>'646'!G18</f>
        <v>0</v>
      </c>
      <c r="Q6" s="6">
        <f>'647'!G18</f>
        <v>105.59999999968568</v>
      </c>
      <c r="R6" s="6">
        <f>'648'!G18</f>
        <v>0</v>
      </c>
      <c r="S6" s="19">
        <f>'649'!G18</f>
        <v>84.000000000742148</v>
      </c>
      <c r="T6" s="7">
        <f t="shared" si="0"/>
        <v>4892.4000000016349</v>
      </c>
    </row>
    <row r="7" spans="1:20" x14ac:dyDescent="0.25">
      <c r="A7" s="4">
        <v>6</v>
      </c>
      <c r="B7" s="5">
        <f>'616'!G19</f>
        <v>482.40000000005239</v>
      </c>
      <c r="C7" s="6">
        <f>'617'!G19</f>
        <v>147.60000000060245</v>
      </c>
      <c r="D7" s="5">
        <f>'618'!G19</f>
        <v>410.40000000011787</v>
      </c>
      <c r="E7" s="5">
        <f>'624'!G19</f>
        <v>352.8000000063912</v>
      </c>
      <c r="F7" s="5">
        <f>'626'!G19</f>
        <v>648.00000000022919</v>
      </c>
      <c r="G7" s="5">
        <f>'628'!G19</f>
        <v>619.20000000009168</v>
      </c>
      <c r="H7" s="5">
        <f>'635'!G19</f>
        <v>0</v>
      </c>
      <c r="I7" s="6">
        <f>'636'!G19</f>
        <v>223.19999999963329</v>
      </c>
      <c r="J7" s="6">
        <f>'638'!G19</f>
        <v>14.399999999932334</v>
      </c>
      <c r="K7" s="5">
        <f>'639'!G19</f>
        <v>575.99999999947613</v>
      </c>
      <c r="L7" s="5">
        <f>'640'!G19</f>
        <v>136.80000000167638</v>
      </c>
      <c r="M7" s="5">
        <f>'641'!G19</f>
        <v>475.19999999858555</v>
      </c>
      <c r="N7" s="5">
        <f>'642'!G19</f>
        <v>408.00000000672298</v>
      </c>
      <c r="O7" s="6">
        <f>'645'!G19</f>
        <v>0</v>
      </c>
      <c r="P7" s="6">
        <f>'646'!G19</f>
        <v>0</v>
      </c>
      <c r="Q7" s="6">
        <f>'647'!G19</f>
        <v>134.39999999900465</v>
      </c>
      <c r="R7" s="6">
        <f>'648'!G19</f>
        <v>0</v>
      </c>
      <c r="S7" s="19">
        <f>'649'!G19</f>
        <v>71.999999999661668</v>
      </c>
      <c r="T7" s="7">
        <f t="shared" si="0"/>
        <v>4700.4000000121778</v>
      </c>
    </row>
    <row r="8" spans="1:20" x14ac:dyDescent="0.25">
      <c r="A8" s="4">
        <v>7</v>
      </c>
      <c r="B8" s="5">
        <f>'616'!G20</f>
        <v>511.19999999937136</v>
      </c>
      <c r="C8" s="6">
        <f>'617'!G20</f>
        <v>158.39999999952852</v>
      </c>
      <c r="D8" s="5">
        <f>'618'!G20</f>
        <v>417.59999999994761</v>
      </c>
      <c r="E8" s="5">
        <f>'624'!G20</f>
        <v>367.19999999622814</v>
      </c>
      <c r="F8" s="5">
        <f>'626'!G20</f>
        <v>676.79999999954816</v>
      </c>
      <c r="G8" s="5">
        <f>'628'!G20</f>
        <v>633.60000000056971</v>
      </c>
      <c r="H8" s="5">
        <f>'635'!G20</f>
        <v>0</v>
      </c>
      <c r="I8" s="6">
        <f>'636'!G20</f>
        <v>252.00000000058935</v>
      </c>
      <c r="J8" s="6">
        <f>'638'!G20</f>
        <v>4.8000000001593435</v>
      </c>
      <c r="K8" s="5">
        <f>'639'!G20</f>
        <v>590.4000000024098</v>
      </c>
      <c r="L8" s="5">
        <f>'640'!G20</f>
        <v>331.2000000019907</v>
      </c>
      <c r="M8" s="5">
        <f>'641'!G20</f>
        <v>482.40000000005239</v>
      </c>
      <c r="N8" s="5">
        <f>'642'!G20</f>
        <v>407.99999999580905</v>
      </c>
      <c r="O8" s="6">
        <f>'645'!G20</f>
        <v>0</v>
      </c>
      <c r="P8" s="6">
        <f>'646'!G20</f>
        <v>7.1999999998297426</v>
      </c>
      <c r="Q8" s="6">
        <f>'647'!G20</f>
        <v>39.360000001033768</v>
      </c>
      <c r="R8" s="6">
        <f>'648'!G20</f>
        <v>0</v>
      </c>
      <c r="S8" s="19">
        <f>'649'!G20</f>
        <v>71.999999999661668</v>
      </c>
      <c r="T8" s="7">
        <f t="shared" si="0"/>
        <v>4952.1599999967293</v>
      </c>
    </row>
    <row r="9" spans="1:20" x14ac:dyDescent="0.25">
      <c r="A9" s="4">
        <v>8</v>
      </c>
      <c r="B9" s="5">
        <f>'616'!G21</f>
        <v>525.59999999903084</v>
      </c>
      <c r="C9" s="6">
        <f>'617'!G21</f>
        <v>176.39999999992142</v>
      </c>
      <c r="D9" s="5">
        <f>'618'!G21</f>
        <v>410.40000000011787</v>
      </c>
      <c r="E9" s="5">
        <f>'624'!G21</f>
        <v>360.00000000785803</v>
      </c>
      <c r="F9" s="5">
        <f>'626'!G21</f>
        <v>684.00000000019645</v>
      </c>
      <c r="G9" s="5">
        <f>'628'!G21</f>
        <v>575.99999999947613</v>
      </c>
      <c r="H9" s="5">
        <f>'635'!G21</f>
        <v>0</v>
      </c>
      <c r="I9" s="6">
        <f>'636'!G21</f>
        <v>244.79999999912252</v>
      </c>
      <c r="J9" s="6">
        <f>'638'!G21</f>
        <v>4.7999999998864951</v>
      </c>
      <c r="K9" s="5">
        <f>'639'!G21</f>
        <v>647.99999999449938</v>
      </c>
      <c r="L9" s="5">
        <f>'640'!G21</f>
        <v>439.19999999779975</v>
      </c>
      <c r="M9" s="5">
        <f>'641'!G21</f>
        <v>496.80000000298605</v>
      </c>
      <c r="N9" s="5">
        <f>'642'!G21</f>
        <v>407.99999999580905</v>
      </c>
      <c r="O9" s="6">
        <f>'645'!G21</f>
        <v>0</v>
      </c>
      <c r="P9" s="6">
        <f>'646'!G21</f>
        <v>0</v>
      </c>
      <c r="Q9" s="6">
        <f>'647'!G21</f>
        <v>258.24000000066007</v>
      </c>
      <c r="R9" s="6">
        <f>'648'!G21</f>
        <v>0</v>
      </c>
      <c r="S9" s="19">
        <f>'649'!G21</f>
        <v>71.999999999661668</v>
      </c>
      <c r="T9" s="7">
        <f t="shared" si="0"/>
        <v>5304.2399999970257</v>
      </c>
    </row>
    <row r="10" spans="1:20" x14ac:dyDescent="0.25">
      <c r="A10" s="4">
        <v>9</v>
      </c>
      <c r="B10" s="5">
        <f>'616'!G22</f>
        <v>619.20000000172877</v>
      </c>
      <c r="C10" s="6">
        <f>'617'!G22</f>
        <v>180.00000000065484</v>
      </c>
      <c r="D10" s="5">
        <f>'618'!G22</f>
        <v>453.59999999991487</v>
      </c>
      <c r="E10" s="5">
        <f>'624'!G22</f>
        <v>489.59999999497086</v>
      </c>
      <c r="F10" s="5">
        <f>'626'!G22</f>
        <v>684.00000000019645</v>
      </c>
      <c r="G10" s="5">
        <f>'628'!G22</f>
        <v>784.80000000026848</v>
      </c>
      <c r="H10" s="5">
        <f>'635'!G22</f>
        <v>0</v>
      </c>
      <c r="I10" s="6">
        <f>'636'!G22</f>
        <v>280.79999999990832</v>
      </c>
      <c r="J10" s="6">
        <f>'638'!G22</f>
        <v>14.399999999932334</v>
      </c>
      <c r="K10" s="5">
        <f>'639'!G22</f>
        <v>655.20000000251457</v>
      </c>
      <c r="L10" s="5">
        <f>'640'!G22</f>
        <v>612.00000000026193</v>
      </c>
      <c r="M10" s="5">
        <f>'641'!G22</f>
        <v>453.60000000073342</v>
      </c>
      <c r="N10" s="5">
        <f>'642'!G22</f>
        <v>432.00000000069849</v>
      </c>
      <c r="O10" s="6">
        <f>'645'!G22</f>
        <v>0</v>
      </c>
      <c r="P10" s="6">
        <f>'646'!G22</f>
        <v>0</v>
      </c>
      <c r="Q10" s="6">
        <f>'647'!G22</f>
        <v>239.99999999869033</v>
      </c>
      <c r="R10" s="6">
        <f>'648'!G22</f>
        <v>0</v>
      </c>
      <c r="S10" s="19">
        <f>'649'!G22</f>
        <v>59.99999999994543</v>
      </c>
      <c r="T10" s="7">
        <f t="shared" si="0"/>
        <v>5959.2000000004191</v>
      </c>
    </row>
    <row r="11" spans="1:20" x14ac:dyDescent="0.25">
      <c r="A11" s="4">
        <v>10</v>
      </c>
      <c r="B11" s="5">
        <f>'616'!G23</f>
        <v>655.19999999924039</v>
      </c>
      <c r="C11" s="6">
        <f>'617'!G23</f>
        <v>187.19999999884749</v>
      </c>
      <c r="D11" s="5">
        <f>'618'!G23</f>
        <v>482.40000000005239</v>
      </c>
      <c r="E11" s="5">
        <f>'624'!G23</f>
        <v>518.40000000083819</v>
      </c>
      <c r="F11" s="5">
        <f>'626'!G23</f>
        <v>655.20000000005894</v>
      </c>
      <c r="G11" s="5">
        <f>'628'!G23</f>
        <v>770.39999999979045</v>
      </c>
      <c r="H11" s="5">
        <f>'635'!G23</f>
        <v>0</v>
      </c>
      <c r="I11" s="6">
        <f>'636'!G23</f>
        <v>287.99999999973807</v>
      </c>
      <c r="J11" s="6">
        <f>'638'!G23</f>
        <v>9.6000000000458385</v>
      </c>
      <c r="K11" s="5">
        <f>'639'!G23</f>
        <v>705.59999999968568</v>
      </c>
      <c r="L11" s="5">
        <f>'640'!G23</f>
        <v>590.39999999586144</v>
      </c>
      <c r="M11" s="5">
        <f>'641'!G23</f>
        <v>453.60000000073342</v>
      </c>
      <c r="N11" s="5">
        <f>'642'!G23</f>
        <v>468.00000000803266</v>
      </c>
      <c r="O11" s="6">
        <f>'645'!G23</f>
        <v>0</v>
      </c>
      <c r="P11" s="6">
        <f>'646'!G23</f>
        <v>0</v>
      </c>
      <c r="Q11" s="6">
        <f>'647'!G23</f>
        <v>201.59999999959837</v>
      </c>
      <c r="R11" s="6">
        <f>'648'!G23</f>
        <v>0</v>
      </c>
      <c r="S11" s="19">
        <f>'649'!G23</f>
        <v>84.000000000742148</v>
      </c>
      <c r="T11" s="7">
        <f t="shared" si="0"/>
        <v>6069.6000000032654</v>
      </c>
    </row>
    <row r="12" spans="1:20" x14ac:dyDescent="0.25">
      <c r="A12" s="4">
        <v>11</v>
      </c>
      <c r="B12" s="5">
        <f>'616'!G24</f>
        <v>683.99999999855936</v>
      </c>
      <c r="C12" s="6">
        <f>'617'!G24</f>
        <v>190.7999999995809</v>
      </c>
      <c r="D12" s="5">
        <f>'618'!G24</f>
        <v>475.20000000022264</v>
      </c>
      <c r="E12" s="5">
        <f>'624'!G24</f>
        <v>453.60000000073342</v>
      </c>
      <c r="F12" s="5">
        <f>'626'!G24</f>
        <v>676.79999999954816</v>
      </c>
      <c r="G12" s="5">
        <f>'628'!G24</f>
        <v>820.80000000023574</v>
      </c>
      <c r="H12" s="5">
        <f>'635'!G24</f>
        <v>0</v>
      </c>
      <c r="I12" s="6">
        <f>'636'!G24</f>
        <v>287.99999999973807</v>
      </c>
      <c r="J12" s="6">
        <f>'638'!G24</f>
        <v>9.6000000000458385</v>
      </c>
      <c r="K12" s="5">
        <f>'639'!G24</f>
        <v>705.59999999968568</v>
      </c>
      <c r="L12" s="5">
        <f>'640'!G24</f>
        <v>590.4000000024098</v>
      </c>
      <c r="M12" s="5">
        <f>'641'!G24</f>
        <v>460.79999999565189</v>
      </c>
      <c r="N12" s="5">
        <f>'642'!G24</f>
        <v>443.99999999222928</v>
      </c>
      <c r="O12" s="6">
        <f>'645'!G24</f>
        <v>0</v>
      </c>
      <c r="P12" s="6">
        <f>'646'!G24</f>
        <v>0</v>
      </c>
      <c r="Q12" s="6">
        <f>'647'!G24</f>
        <v>201.60000000178115</v>
      </c>
      <c r="R12" s="6">
        <f>'648'!G24</f>
        <v>0</v>
      </c>
      <c r="S12" s="19">
        <f>'649'!G24</f>
        <v>59.99999999994543</v>
      </c>
      <c r="T12" s="7">
        <f t="shared" si="0"/>
        <v>6061.1999999903674</v>
      </c>
    </row>
    <row r="13" spans="1:20" x14ac:dyDescent="0.25">
      <c r="A13" s="4">
        <v>12</v>
      </c>
      <c r="B13" s="5">
        <f>'616'!G25</f>
        <v>720.00000000261934</v>
      </c>
      <c r="C13" s="6">
        <f>'617'!G25</f>
        <v>194.40000000031432</v>
      </c>
      <c r="D13" s="5">
        <f>'618'!G25</f>
        <v>453.59999999991487</v>
      </c>
      <c r="E13" s="5">
        <f>'624'!G25</f>
        <v>496.79999999643769</v>
      </c>
      <c r="F13" s="5">
        <f>'626'!G25</f>
        <v>684.00000000019645</v>
      </c>
      <c r="G13" s="5">
        <f>'628'!G25</f>
        <v>799.19999999992797</v>
      </c>
      <c r="H13" s="5">
        <f>'635'!G25</f>
        <v>0</v>
      </c>
      <c r="I13" s="6">
        <f>'636'!G25</f>
        <v>280.80000000154541</v>
      </c>
      <c r="J13" s="6">
        <f>'638'!G25</f>
        <v>9.6000000000458385</v>
      </c>
      <c r="K13" s="5">
        <f>'639'!G25</f>
        <v>705.59999999968568</v>
      </c>
      <c r="L13" s="5">
        <f>'640'!G25</f>
        <v>597.60000000387663</v>
      </c>
      <c r="M13" s="5">
        <f>'641'!G25</f>
        <v>453.60000000073342</v>
      </c>
      <c r="N13" s="5">
        <f>'642'!G25</f>
        <v>456.00000000558794</v>
      </c>
      <c r="O13" s="6">
        <f>'645'!G25</f>
        <v>0</v>
      </c>
      <c r="P13" s="6">
        <f>'646'!G25</f>
        <v>0</v>
      </c>
      <c r="Q13" s="6">
        <f>'647'!G25</f>
        <v>230.39999999891734</v>
      </c>
      <c r="R13" s="6">
        <f>'648'!G25</f>
        <v>0</v>
      </c>
      <c r="S13" s="19">
        <f>'649'!G25</f>
        <v>71.999999999661668</v>
      </c>
      <c r="T13" s="7">
        <f t="shared" si="0"/>
        <v>6153.6000000094646</v>
      </c>
    </row>
    <row r="14" spans="1:20" x14ac:dyDescent="0.25">
      <c r="A14" s="4">
        <v>13</v>
      </c>
      <c r="B14" s="5">
        <f>'616'!G26</f>
        <v>633.59999999811407</v>
      </c>
      <c r="C14" s="6">
        <f>'617'!G26</f>
        <v>190.7999999995809</v>
      </c>
      <c r="D14" s="5">
        <f>'618'!G26</f>
        <v>432.00000000042564</v>
      </c>
      <c r="E14" s="5">
        <f>'624'!G26</f>
        <v>417.60000000649597</v>
      </c>
      <c r="F14" s="5">
        <f>'626'!G26</f>
        <v>676.79999999954816</v>
      </c>
      <c r="G14" s="5">
        <f>'628'!G26</f>
        <v>777.5999999996202</v>
      </c>
      <c r="H14" s="5">
        <f>'635'!G26</f>
        <v>0</v>
      </c>
      <c r="I14" s="6">
        <f>'636'!G26</f>
        <v>295.19999999956781</v>
      </c>
      <c r="J14" s="6">
        <f>'638'!G26</f>
        <v>9.6000000000458385</v>
      </c>
      <c r="K14" s="5">
        <f>'639'!G26</f>
        <v>583.20000000094296</v>
      </c>
      <c r="L14" s="5">
        <f>'640'!G26</f>
        <v>511.19999999937136</v>
      </c>
      <c r="M14" s="5">
        <f>'641'!G26</f>
        <v>432.00000000288128</v>
      </c>
      <c r="N14" s="5">
        <f>'642'!G26</f>
        <v>479.99999999956344</v>
      </c>
      <c r="O14" s="6">
        <f>'645'!G26</f>
        <v>0</v>
      </c>
      <c r="P14" s="6">
        <f>'646'!G26</f>
        <v>0</v>
      </c>
      <c r="Q14" s="6">
        <f>'647'!G26</f>
        <v>153.60000000073342</v>
      </c>
      <c r="R14" s="6">
        <f>'648'!G26</f>
        <v>0</v>
      </c>
      <c r="S14" s="19">
        <f>'649'!G26</f>
        <v>59.99999999994543</v>
      </c>
      <c r="T14" s="7">
        <f t="shared" si="0"/>
        <v>5653.2000000068365</v>
      </c>
    </row>
    <row r="15" spans="1:20" x14ac:dyDescent="0.25">
      <c r="A15" s="4">
        <v>14</v>
      </c>
      <c r="B15" s="5">
        <f>'616'!G27</f>
        <v>691.20000000002619</v>
      </c>
      <c r="C15" s="6">
        <f>'617'!G27</f>
        <v>190.7999999995809</v>
      </c>
      <c r="D15" s="5">
        <f>'618'!G27</f>
        <v>446.40000000008513</v>
      </c>
      <c r="E15" s="5">
        <f>'624'!G27</f>
        <v>568.7999999980093</v>
      </c>
      <c r="F15" s="5">
        <f>'626'!G27</f>
        <v>684.00000000019645</v>
      </c>
      <c r="G15" s="5">
        <f>'628'!G27</f>
        <v>799.19999999992797</v>
      </c>
      <c r="H15" s="5">
        <f>'635'!G27</f>
        <v>0</v>
      </c>
      <c r="I15" s="6">
        <f>'636'!G27</f>
        <v>295.19999999956781</v>
      </c>
      <c r="J15" s="6">
        <f>'638'!G27</f>
        <v>9.6000000000458385</v>
      </c>
      <c r="K15" s="5">
        <f>'639'!G27</f>
        <v>712.80000000115251</v>
      </c>
      <c r="L15" s="5">
        <f>'640'!G27</f>
        <v>640.7999999995809</v>
      </c>
      <c r="M15" s="5">
        <f>'641'!G27</f>
        <v>475.19999999858555</v>
      </c>
      <c r="N15" s="5">
        <f>'642'!G27</f>
        <v>503.99999999353895</v>
      </c>
      <c r="O15" s="6">
        <f>'645'!G27</f>
        <v>0</v>
      </c>
      <c r="P15" s="6">
        <f>'646'!G27</f>
        <v>0</v>
      </c>
      <c r="Q15" s="6">
        <f>'647'!G27</f>
        <v>211.19999999937136</v>
      </c>
      <c r="R15" s="6">
        <f>'648'!G27</f>
        <v>0</v>
      </c>
      <c r="S15" s="19">
        <f>'649'!G27</f>
        <v>71.999999999661668</v>
      </c>
      <c r="T15" s="7">
        <f t="shared" si="0"/>
        <v>6301.1999999893305</v>
      </c>
    </row>
    <row r="16" spans="1:20" x14ac:dyDescent="0.25">
      <c r="A16" s="4">
        <v>15</v>
      </c>
      <c r="B16" s="5">
        <f>'616'!G28</f>
        <v>669.60000000217406</v>
      </c>
      <c r="C16" s="6">
        <f>'617'!G28</f>
        <v>205.19999999924039</v>
      </c>
      <c r="D16" s="5">
        <f>'618'!G28</f>
        <v>446.39999999926658</v>
      </c>
      <c r="E16" s="5">
        <f>'624'!G28</f>
        <v>518.40000000083819</v>
      </c>
      <c r="F16" s="5">
        <f>'626'!G28</f>
        <v>698.39999999985594</v>
      </c>
      <c r="G16" s="5">
        <f>'628'!G28</f>
        <v>720.00000000016371</v>
      </c>
      <c r="H16" s="5">
        <f>'635'!G28</f>
        <v>0</v>
      </c>
      <c r="I16" s="6">
        <f>'636'!G28</f>
        <v>352.79999999984284</v>
      </c>
      <c r="J16" s="6">
        <f>'638'!G28</f>
        <v>4.7999999998864951</v>
      </c>
      <c r="K16" s="5">
        <f>'639'!G28</f>
        <v>712.80000000115251</v>
      </c>
      <c r="L16" s="5">
        <f>'640'!G28</f>
        <v>561.59999999654246</v>
      </c>
      <c r="M16" s="5">
        <f>'641'!G28</f>
        <v>489.60000000151922</v>
      </c>
      <c r="N16" s="5">
        <f>'642'!G28</f>
        <v>504.00000000445289</v>
      </c>
      <c r="O16" s="6">
        <f>'645'!G28</f>
        <v>0</v>
      </c>
      <c r="P16" s="6">
        <f>'646'!G28</f>
        <v>0</v>
      </c>
      <c r="Q16" s="6">
        <f>'647'!G28</f>
        <v>220.80000000132713</v>
      </c>
      <c r="R16" s="6">
        <f>'648'!G28</f>
        <v>0</v>
      </c>
      <c r="S16" s="19">
        <f>'649'!G28</f>
        <v>72.00000000102591</v>
      </c>
      <c r="T16" s="7">
        <f t="shared" si="0"/>
        <v>6176.4000000072883</v>
      </c>
    </row>
    <row r="17" spans="1:20" x14ac:dyDescent="0.25">
      <c r="A17" s="4">
        <v>16</v>
      </c>
      <c r="B17" s="5">
        <f>'616'!G29</f>
        <v>669.59999999889988</v>
      </c>
      <c r="C17" s="6">
        <f>'617'!G29</f>
        <v>190.80000000285509</v>
      </c>
      <c r="D17" s="5">
        <f>'618'!G29</f>
        <v>453.60000000073342</v>
      </c>
      <c r="E17" s="5">
        <f>'624'!G29</f>
        <v>532.79999999067513</v>
      </c>
      <c r="F17" s="5">
        <f>'626'!G29</f>
        <v>698.40000000067448</v>
      </c>
      <c r="G17" s="5">
        <f>'628'!G29</f>
        <v>900</v>
      </c>
      <c r="H17" s="5">
        <f>'635'!G29</f>
        <v>0</v>
      </c>
      <c r="I17" s="6">
        <f>'636'!G29</f>
        <v>295.19999999956781</v>
      </c>
      <c r="J17" s="6">
        <f>'638'!G29</f>
        <v>9.6000000000458385</v>
      </c>
      <c r="K17" s="5">
        <f>'639'!G29</f>
        <v>719.99999999607098</v>
      </c>
      <c r="L17" s="5">
        <f>'640'!G29</f>
        <v>539.99999999869033</v>
      </c>
      <c r="M17" s="5">
        <f>'641'!G29</f>
        <v>496.79999999643769</v>
      </c>
      <c r="N17" s="5">
        <f>'642'!G29</f>
        <v>504.00000000445289</v>
      </c>
      <c r="O17" s="6">
        <f>'645'!G29</f>
        <v>0</v>
      </c>
      <c r="P17" s="6">
        <f>'646'!G29</f>
        <v>0</v>
      </c>
      <c r="Q17" s="6">
        <f>'647'!G29</f>
        <v>249.59999999846332</v>
      </c>
      <c r="R17" s="6">
        <f>'648'!G29</f>
        <v>0</v>
      </c>
      <c r="S17" s="19">
        <f>'649'!G29</f>
        <v>59.99999999994543</v>
      </c>
      <c r="T17" s="7">
        <f t="shared" si="0"/>
        <v>6320.3999999875123</v>
      </c>
    </row>
    <row r="18" spans="1:20" x14ac:dyDescent="0.25">
      <c r="A18" s="4">
        <v>17</v>
      </c>
      <c r="B18" s="5">
        <f>'616'!G30</f>
        <v>669.59999999889988</v>
      </c>
      <c r="C18" s="6">
        <f>'617'!G30</f>
        <v>194.39999999704014</v>
      </c>
      <c r="D18" s="5">
        <f>'618'!G30</f>
        <v>439.19999999943684</v>
      </c>
      <c r="E18" s="5">
        <f>'624'!G30</f>
        <v>547.20000000670552</v>
      </c>
      <c r="F18" s="5">
        <f>'626'!G30</f>
        <v>669.59999999971842</v>
      </c>
      <c r="G18" s="5">
        <f>'628'!G30</f>
        <v>813.600000000406</v>
      </c>
      <c r="H18" s="5">
        <f>'635'!G30</f>
        <v>0</v>
      </c>
      <c r="I18" s="6">
        <f>'636'!G30</f>
        <v>316.80000000069413</v>
      </c>
      <c r="J18" s="6">
        <f>'638'!G30</f>
        <v>19.199999999818829</v>
      </c>
      <c r="K18" s="5">
        <f>'639'!G30</f>
        <v>698.40000000476721</v>
      </c>
      <c r="L18" s="5">
        <f>'640'!G30</f>
        <v>453.60000000073342</v>
      </c>
      <c r="M18" s="5">
        <f>'641'!G30</f>
        <v>468.00000000366708</v>
      </c>
      <c r="N18" s="5">
        <f>'642'!G30</f>
        <v>515.99999999598367</v>
      </c>
      <c r="O18" s="6">
        <f>'645'!G30</f>
        <v>0</v>
      </c>
      <c r="P18" s="6">
        <f>'646'!G30</f>
        <v>0</v>
      </c>
      <c r="Q18" s="6">
        <f>'647'!G30</f>
        <v>182.40000000005239</v>
      </c>
      <c r="R18" s="6">
        <f>'648'!G30</f>
        <v>0</v>
      </c>
      <c r="S18" s="19">
        <f>'649'!G30</f>
        <v>71.999999999661668</v>
      </c>
      <c r="T18" s="7">
        <f t="shared" si="0"/>
        <v>6060.0000000075852</v>
      </c>
    </row>
    <row r="19" spans="1:20" x14ac:dyDescent="0.25">
      <c r="A19" s="4">
        <v>18</v>
      </c>
      <c r="B19" s="5">
        <f>'616'!G31</f>
        <v>655.19999999924039</v>
      </c>
      <c r="C19" s="6">
        <f>'617'!G31</f>
        <v>194.40000000031432</v>
      </c>
      <c r="D19" s="5">
        <f>'618'!G31</f>
        <v>446.40000000008513</v>
      </c>
      <c r="E19" s="5">
        <f>'624'!G31</f>
        <v>460.80000000220025</v>
      </c>
      <c r="F19" s="5">
        <f>'626'!G31</f>
        <v>720.00000000016371</v>
      </c>
      <c r="G19" s="5">
        <f>'628'!G31</f>
        <v>784.79999999944994</v>
      </c>
      <c r="H19" s="5">
        <f>'635'!G31</f>
        <v>0</v>
      </c>
      <c r="I19" s="6">
        <f>'636'!G31</f>
        <v>302.39999999939755</v>
      </c>
      <c r="J19" s="6">
        <f>'638'!G31</f>
        <v>14.400000000205182</v>
      </c>
      <c r="K19" s="5">
        <f>'639'!G31</f>
        <v>612.00000000026193</v>
      </c>
      <c r="L19" s="5">
        <f>'640'!G31</f>
        <v>403.20000000356231</v>
      </c>
      <c r="M19" s="5">
        <f>'641'!G31</f>
        <v>467.99999999711872</v>
      </c>
      <c r="N19" s="5">
        <f>'642'!G31</f>
        <v>527.99999999842839</v>
      </c>
      <c r="O19" s="6">
        <f>'645'!G31</f>
        <v>0</v>
      </c>
      <c r="P19" s="6">
        <f>'646'!G31</f>
        <v>0</v>
      </c>
      <c r="Q19" s="6">
        <f>'647'!G31</f>
        <v>163.20000000050641</v>
      </c>
      <c r="R19" s="6">
        <f>'648'!G31</f>
        <v>0</v>
      </c>
      <c r="S19" s="19">
        <f>'649'!G31</f>
        <v>71.999999999661668</v>
      </c>
      <c r="T19" s="7">
        <f t="shared" si="0"/>
        <v>5824.8000000005959</v>
      </c>
    </row>
    <row r="20" spans="1:20" x14ac:dyDescent="0.25">
      <c r="A20" s="4">
        <v>19</v>
      </c>
      <c r="B20" s="5">
        <f>'616'!G32</f>
        <v>662.40000000070722</v>
      </c>
      <c r="C20" s="6">
        <f>'617'!G32</f>
        <v>205.20000000251457</v>
      </c>
      <c r="D20" s="5">
        <f>'618'!G32</f>
        <v>475.20000000022264</v>
      </c>
      <c r="E20" s="5">
        <f>'624'!G32</f>
        <v>511.19999999937136</v>
      </c>
      <c r="F20" s="5">
        <f>'626'!G32</f>
        <v>748.79999999948268</v>
      </c>
      <c r="G20" s="5">
        <f>'628'!G32</f>
        <v>792.00000000009823</v>
      </c>
      <c r="H20" s="5">
        <f>'635'!G32</f>
        <v>0</v>
      </c>
      <c r="I20" s="6">
        <f>'636'!G32</f>
        <v>367.20000000113941</v>
      </c>
      <c r="J20" s="6">
        <f>'638'!G32</f>
        <v>14.399999999932334</v>
      </c>
      <c r="K20" s="5">
        <f>'639'!G32</f>
        <v>575.99999999947613</v>
      </c>
      <c r="L20" s="5">
        <f>'640'!G32</f>
        <v>374.39999999769498</v>
      </c>
      <c r="M20" s="5">
        <f>'641'!G32</f>
        <v>489.60000000151922</v>
      </c>
      <c r="N20" s="5">
        <f>'642'!G32</f>
        <v>527.99999999842839</v>
      </c>
      <c r="O20" s="6">
        <f>'645'!G32</f>
        <v>0</v>
      </c>
      <c r="P20" s="6">
        <f>'646'!G32</f>
        <v>0</v>
      </c>
      <c r="Q20" s="6">
        <f>'647'!G32</f>
        <v>201.59999999959837</v>
      </c>
      <c r="R20" s="6">
        <f>'648'!G32</f>
        <v>0</v>
      </c>
      <c r="S20" s="19">
        <f>'649'!G32</f>
        <v>59.99999999994543</v>
      </c>
      <c r="T20" s="7">
        <f t="shared" si="0"/>
        <v>6006.000000000131</v>
      </c>
    </row>
    <row r="21" spans="1:20" x14ac:dyDescent="0.25">
      <c r="A21" s="4">
        <v>20</v>
      </c>
      <c r="B21" s="5">
        <f>'616'!G33</f>
        <v>648.00000000104774</v>
      </c>
      <c r="C21" s="6">
        <f>'617'!G33</f>
        <v>190.7999999995809</v>
      </c>
      <c r="D21" s="5">
        <f>'618'!G33</f>
        <v>467.99999999957436</v>
      </c>
      <c r="E21" s="5">
        <f>'624'!G33</f>
        <v>511.19999999937136</v>
      </c>
      <c r="F21" s="5">
        <f>'626'!G33</f>
        <v>792.00000000009823</v>
      </c>
      <c r="G21" s="5">
        <f>'628'!G33</f>
        <v>799.19999999992797</v>
      </c>
      <c r="H21" s="5">
        <f>'635'!G33</f>
        <v>0</v>
      </c>
      <c r="I21" s="6">
        <f>'636'!G33</f>
        <v>345.6000000000131</v>
      </c>
      <c r="J21" s="6">
        <f>'638'!G33</f>
        <v>14.399999999932334</v>
      </c>
      <c r="K21" s="5">
        <f>'639'!G33</f>
        <v>590.39999999586144</v>
      </c>
      <c r="L21" s="5">
        <f>'640'!G33</f>
        <v>345.59999999837601</v>
      </c>
      <c r="M21" s="5">
        <f>'641'!G33</f>
        <v>561.59999999654246</v>
      </c>
      <c r="N21" s="5">
        <f>'642'!G33</f>
        <v>527.99999999842839</v>
      </c>
      <c r="O21" s="6">
        <f>'645'!G33</f>
        <v>0</v>
      </c>
      <c r="P21" s="6">
        <f>'646'!G33</f>
        <v>7.2000000014668331</v>
      </c>
      <c r="Q21" s="6">
        <f>'647'!G33</f>
        <v>163.20000000050641</v>
      </c>
      <c r="R21" s="6">
        <f>'648'!G33</f>
        <v>0</v>
      </c>
      <c r="S21" s="19">
        <f>'649'!G33</f>
        <v>84.000000000742148</v>
      </c>
      <c r="T21" s="7">
        <f t="shared" si="0"/>
        <v>6049.1999999914697</v>
      </c>
    </row>
    <row r="22" spans="1:20" x14ac:dyDescent="0.25">
      <c r="A22" s="4">
        <v>21</v>
      </c>
      <c r="B22" s="5">
        <f>'616'!G34</f>
        <v>619.19999999845459</v>
      </c>
      <c r="C22" s="6">
        <f>'617'!G34</f>
        <v>183.59999999811407</v>
      </c>
      <c r="D22" s="5">
        <f>'618'!G34</f>
        <v>439.20000000025539</v>
      </c>
      <c r="E22" s="5">
        <f>'624'!G34</f>
        <v>453.60000000073342</v>
      </c>
      <c r="F22" s="5">
        <f>'626'!G34</f>
        <v>720.00000000016371</v>
      </c>
      <c r="G22" s="5">
        <f>'628'!G34</f>
        <v>734.40000000064174</v>
      </c>
      <c r="H22" s="5">
        <f>'635'!G34</f>
        <v>0</v>
      </c>
      <c r="I22" s="6">
        <f>'636'!G34</f>
        <v>331.19999999871652</v>
      </c>
      <c r="J22" s="6">
        <f>'638'!G34</f>
        <v>14.399999999932334</v>
      </c>
      <c r="K22" s="5">
        <f>'639'!G34</f>
        <v>525.60000000230502</v>
      </c>
      <c r="L22" s="5">
        <f>'640'!G34</f>
        <v>252.00000000550062</v>
      </c>
      <c r="M22" s="5">
        <f>'641'!G34</f>
        <v>496.80000000298605</v>
      </c>
      <c r="N22" s="5">
        <f>'642'!G34</f>
        <v>492.00000000200816</v>
      </c>
      <c r="O22" s="6">
        <f>'645'!G34</f>
        <v>0</v>
      </c>
      <c r="P22" s="6">
        <f>'646'!G34</f>
        <v>0</v>
      </c>
      <c r="Q22" s="6">
        <f>'647'!G34</f>
        <v>134.39999999900465</v>
      </c>
      <c r="R22" s="6">
        <f>'648'!G34</f>
        <v>0</v>
      </c>
      <c r="S22" s="19">
        <f>'649'!G34</f>
        <v>59.99999999994543</v>
      </c>
      <c r="T22" s="7">
        <f t="shared" si="0"/>
        <v>5456.4000000087617</v>
      </c>
    </row>
    <row r="23" spans="1:20" x14ac:dyDescent="0.25">
      <c r="A23" s="4">
        <v>22</v>
      </c>
      <c r="B23" s="5">
        <f>'616'!G35</f>
        <v>561.59999999981665</v>
      </c>
      <c r="C23" s="6">
        <f>'617'!G35</f>
        <v>172.80000000246218</v>
      </c>
      <c r="D23" s="5">
        <f>'618'!G35</f>
        <v>410.40000000011787</v>
      </c>
      <c r="E23" s="5">
        <f>'624'!G35</f>
        <v>396.00000000209548</v>
      </c>
      <c r="F23" s="5">
        <f>'626'!G35</f>
        <v>676.80000000036671</v>
      </c>
      <c r="G23" s="5">
        <f>'628'!G35</f>
        <v>683.99999999937791</v>
      </c>
      <c r="H23" s="5">
        <f>'635'!G35</f>
        <v>0</v>
      </c>
      <c r="I23" s="6">
        <f>'636'!G35</f>
        <v>302.40000000103464</v>
      </c>
      <c r="J23" s="6">
        <f>'638'!G35</f>
        <v>9.6000000000458385</v>
      </c>
      <c r="K23" s="5">
        <f>'639'!G35</f>
        <v>511.19999999937136</v>
      </c>
      <c r="L23" s="5">
        <f>'640'!G35</f>
        <v>237.5999999960186</v>
      </c>
      <c r="M23" s="5">
        <f>'641'!G35</f>
        <v>467.99999999711872</v>
      </c>
      <c r="N23" s="5">
        <f>'642'!G35</f>
        <v>479.99999999956344</v>
      </c>
      <c r="O23" s="6">
        <f>'645'!G35</f>
        <v>0</v>
      </c>
      <c r="P23" s="6">
        <f>'646'!G35</f>
        <v>0</v>
      </c>
      <c r="Q23" s="6">
        <f>'647'!G35</f>
        <v>115.20000000164146</v>
      </c>
      <c r="R23" s="6">
        <f>'648'!G35</f>
        <v>0</v>
      </c>
      <c r="S23" s="19">
        <f>'649'!G35</f>
        <v>71.999999999661668</v>
      </c>
      <c r="T23" s="7">
        <f t="shared" si="0"/>
        <v>5097.5999999986925</v>
      </c>
    </row>
    <row r="24" spans="1:20" x14ac:dyDescent="0.25">
      <c r="A24" s="4">
        <v>23</v>
      </c>
      <c r="B24" s="5">
        <f>'616'!G36</f>
        <v>547.20000000015716</v>
      </c>
      <c r="C24" s="6">
        <f>'617'!G36</f>
        <v>190.7999999995809</v>
      </c>
      <c r="D24" s="5">
        <f>'618'!G36</f>
        <v>410.40000000011787</v>
      </c>
      <c r="E24" s="5">
        <f>'624'!G36</f>
        <v>395.99999998899875</v>
      </c>
      <c r="F24" s="5">
        <f>'626'!G36</f>
        <v>669.59999999971842</v>
      </c>
      <c r="G24" s="5">
        <f>'628'!G36</f>
        <v>655.20000000005894</v>
      </c>
      <c r="H24" s="5">
        <f>'635'!G36</f>
        <v>0</v>
      </c>
      <c r="I24" s="6">
        <f>'636'!G36</f>
        <v>280.79999999990832</v>
      </c>
      <c r="J24" s="6">
        <f>'638'!G36</f>
        <v>14.400000000205182</v>
      </c>
      <c r="K24" s="5">
        <f>'639'!G36</f>
        <v>503.99999999790452</v>
      </c>
      <c r="L24" s="5">
        <f>'640'!G36</f>
        <v>230.40000000110012</v>
      </c>
      <c r="M24" s="5">
        <f>'641'!G36</f>
        <v>432.00000000288128</v>
      </c>
      <c r="N24" s="5">
        <f>'642'!G36</f>
        <v>468.00000000803266</v>
      </c>
      <c r="O24" s="6">
        <f>'645'!G36</f>
        <v>0</v>
      </c>
      <c r="P24" s="6">
        <f>'646'!G36</f>
        <v>7.1999999998297426</v>
      </c>
      <c r="Q24" s="6">
        <f>'647'!G36</f>
        <v>105.59999999968568</v>
      </c>
      <c r="R24" s="6">
        <f>'648'!G36</f>
        <v>0</v>
      </c>
      <c r="S24" s="19">
        <f>'649'!G36</f>
        <v>71.999999999661668</v>
      </c>
      <c r="T24" s="7">
        <f t="shared" si="0"/>
        <v>4983.5999999978412</v>
      </c>
    </row>
    <row r="25" spans="1:20" ht="15.75" thickBot="1" x14ac:dyDescent="0.3">
      <c r="A25" s="4">
        <v>24</v>
      </c>
      <c r="B25" s="5">
        <f>'616'!G37</f>
        <v>554.40000000162399</v>
      </c>
      <c r="C25" s="6">
        <f>'617'!G37</f>
        <v>179.99999999738066</v>
      </c>
      <c r="D25" s="5">
        <f>'618'!G37</f>
        <v>431.9999999996071</v>
      </c>
      <c r="E25" s="5">
        <f>'624'!G37</f>
        <v>720.00000000261934</v>
      </c>
      <c r="F25" s="5">
        <f>'626'!G37</f>
        <v>640.7999999995809</v>
      </c>
      <c r="G25" s="5">
        <f>'628'!G37</f>
        <v>662.39999999988868</v>
      </c>
      <c r="H25" s="5">
        <f>'635'!G37</f>
        <v>0</v>
      </c>
      <c r="I25" s="6">
        <f>'636'!G37</f>
        <v>287.99999999973807</v>
      </c>
      <c r="J25" s="6">
        <f>'638'!G37</f>
        <v>14.399999999932334</v>
      </c>
      <c r="K25" s="5">
        <f>'639'!G37</f>
        <v>504.00000000445289</v>
      </c>
      <c r="L25" s="5">
        <f>'640'!G37</f>
        <v>215.99999999816646</v>
      </c>
      <c r="M25" s="5">
        <f>'641'!G37</f>
        <v>439.19999999779975</v>
      </c>
      <c r="N25" s="5">
        <f>'642'!G37</f>
        <v>479.99999999956344</v>
      </c>
      <c r="O25" s="6">
        <f>'645'!G37</f>
        <v>0</v>
      </c>
      <c r="P25" s="6">
        <f>'646'!G37</f>
        <v>0</v>
      </c>
      <c r="Q25" s="6">
        <f>'647'!G37</f>
        <v>105.59999999968568</v>
      </c>
      <c r="R25" s="6">
        <f>'648'!G37</f>
        <v>0</v>
      </c>
      <c r="S25" s="29">
        <f>'649'!G37</f>
        <v>59.99999999994543</v>
      </c>
      <c r="T25" s="7">
        <f t="shared" si="0"/>
        <v>5296.7999999999847</v>
      </c>
    </row>
    <row r="26" spans="1:20" ht="15.75" thickBot="1" x14ac:dyDescent="0.3">
      <c r="A26" s="8"/>
      <c r="B26" s="9">
        <f t="shared" ref="B26:L26" si="1">SUM(B2:B25)</f>
        <v>14349.599999999555</v>
      </c>
      <c r="C26" s="10">
        <f t="shared" si="1"/>
        <v>4341.5999999971973</v>
      </c>
      <c r="D26" s="10">
        <f t="shared" si="1"/>
        <v>10627.199999999993</v>
      </c>
      <c r="E26" s="10">
        <f t="shared" si="1"/>
        <v>10922.399999998743</v>
      </c>
      <c r="F26" s="10">
        <f t="shared" si="1"/>
        <v>16415.999999999804</v>
      </c>
      <c r="G26" s="10">
        <f t="shared" si="1"/>
        <v>17366.39999999943</v>
      </c>
      <c r="H26" s="10">
        <f t="shared" si="1"/>
        <v>0</v>
      </c>
      <c r="I26" s="10">
        <f>SUM(I2:I25)</f>
        <v>6926.3999999999214</v>
      </c>
      <c r="J26" s="10">
        <f t="shared" si="1"/>
        <v>254.3999999999869</v>
      </c>
      <c r="K26" s="10">
        <f t="shared" si="1"/>
        <v>14616.000000004715</v>
      </c>
      <c r="L26" s="10">
        <f t="shared" si="1"/>
        <v>8812.8000000011525</v>
      </c>
      <c r="M26" s="10">
        <f>SUM(M2:M25)</f>
        <v>11563.199999998324</v>
      </c>
      <c r="N26" s="10">
        <f>SUM(N2:N25)</f>
        <v>11256.000000001222</v>
      </c>
      <c r="O26" s="10">
        <f>SUM(O2:O25)</f>
        <v>0</v>
      </c>
      <c r="P26" s="10">
        <f t="shared" ref="P26:S26" si="2">SUM(P2:P25)</f>
        <v>21.600000001126318</v>
      </c>
      <c r="Q26" s="10">
        <f t="shared" si="2"/>
        <v>3974.3999999998778</v>
      </c>
      <c r="R26" s="10">
        <f t="shared" si="2"/>
        <v>0</v>
      </c>
      <c r="S26" s="20">
        <f t="shared" si="2"/>
        <v>1679.9999999998363</v>
      </c>
      <c r="T26" s="46">
        <f t="shared" si="0"/>
        <v>133128.00000000087</v>
      </c>
    </row>
    <row r="27" spans="1:20" x14ac:dyDescent="0.25">
      <c r="P27" s="6"/>
    </row>
    <row r="29" spans="1:20" x14ac:dyDescent="0.25">
      <c r="B29" s="12"/>
      <c r="C29" s="13"/>
    </row>
    <row r="30" spans="1:20" x14ac:dyDescent="0.25">
      <c r="B30" s="14" t="s">
        <v>30</v>
      </c>
      <c r="C30" s="14"/>
      <c r="D30" s="14"/>
      <c r="E30" s="14" t="str">
        <f>'Форма 10'!D5</f>
        <v>16.06.2021 г.</v>
      </c>
    </row>
    <row r="31" spans="1:20" x14ac:dyDescent="0.25">
      <c r="B31" s="16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8BB2-61F5-4F9E-AED9-7B072506DB61}">
  <sheetPr>
    <pageSetUpPr fitToPage="1"/>
  </sheetPr>
  <dimension ref="A1:L56"/>
  <sheetViews>
    <sheetView workbookViewId="0">
      <selection activeCell="A7" sqref="A7:L7"/>
    </sheetView>
  </sheetViews>
  <sheetFormatPr defaultRowHeight="15" x14ac:dyDescent="0.25"/>
  <cols>
    <col min="1" max="1" width="7.85546875" customWidth="1"/>
    <col min="2" max="2" width="9.28515625" customWidth="1"/>
    <col min="4" max="4" width="11.42578125" customWidth="1"/>
    <col min="5" max="5" width="9.140625" customWidth="1"/>
    <col min="6" max="6" width="9.570312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/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9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37"/>
      <c r="C13" s="36"/>
      <c r="D13" s="36"/>
      <c r="E13" s="37"/>
      <c r="F13" s="36"/>
      <c r="G13" s="36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37"/>
      <c r="C14" s="36">
        <f>B14-B13</f>
        <v>0</v>
      </c>
      <c r="D14" s="36">
        <f>C14*$D$11</f>
        <v>0</v>
      </c>
      <c r="E14" s="37"/>
      <c r="F14" s="36">
        <f>E14-E13</f>
        <v>0</v>
      </c>
      <c r="G14" s="36">
        <f>F14*$G$11</f>
        <v>0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37"/>
      <c r="C15" s="36">
        <f t="shared" ref="C15:C37" si="0">B15-B14</f>
        <v>0</v>
      </c>
      <c r="D15" s="36">
        <f t="shared" ref="D15:D37" si="1">C15*$D$11</f>
        <v>0</v>
      </c>
      <c r="E15" s="37"/>
      <c r="F15" s="36">
        <f t="shared" ref="F15:F37" si="2">E15-E14</f>
        <v>0</v>
      </c>
      <c r="G15" s="36">
        <f t="shared" ref="G15:G37" si="3">F15*$G$11</f>
        <v>0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37"/>
      <c r="C16" s="36">
        <f t="shared" si="0"/>
        <v>0</v>
      </c>
      <c r="D16" s="36">
        <f t="shared" si="1"/>
        <v>0</v>
      </c>
      <c r="E16" s="37"/>
      <c r="F16" s="36">
        <f t="shared" si="2"/>
        <v>0</v>
      </c>
      <c r="G16" s="36">
        <f t="shared" si="3"/>
        <v>0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37"/>
      <c r="C17" s="36">
        <f t="shared" si="0"/>
        <v>0</v>
      </c>
      <c r="D17" s="36">
        <f t="shared" si="1"/>
        <v>0</v>
      </c>
      <c r="E17" s="37"/>
      <c r="F17" s="36">
        <f t="shared" si="2"/>
        <v>0</v>
      </c>
      <c r="G17" s="36">
        <f t="shared" si="3"/>
        <v>0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37"/>
      <c r="C18" s="36">
        <f t="shared" si="0"/>
        <v>0</v>
      </c>
      <c r="D18" s="36">
        <f t="shared" si="1"/>
        <v>0</v>
      </c>
      <c r="E18" s="37"/>
      <c r="F18" s="36">
        <f t="shared" si="2"/>
        <v>0</v>
      </c>
      <c r="G18" s="36">
        <f t="shared" si="3"/>
        <v>0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37"/>
      <c r="C19" s="36">
        <f t="shared" si="0"/>
        <v>0</v>
      </c>
      <c r="D19" s="36">
        <f t="shared" si="1"/>
        <v>0</v>
      </c>
      <c r="E19" s="37"/>
      <c r="F19" s="36">
        <f t="shared" si="2"/>
        <v>0</v>
      </c>
      <c r="G19" s="36">
        <f t="shared" si="3"/>
        <v>0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37"/>
      <c r="C20" s="36">
        <f t="shared" si="0"/>
        <v>0</v>
      </c>
      <c r="D20" s="36">
        <f t="shared" si="1"/>
        <v>0</v>
      </c>
      <c r="E20" s="37"/>
      <c r="F20" s="36">
        <f t="shared" si="2"/>
        <v>0</v>
      </c>
      <c r="G20" s="36">
        <f t="shared" si="3"/>
        <v>0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37"/>
      <c r="C21" s="36">
        <f t="shared" si="0"/>
        <v>0</v>
      </c>
      <c r="D21" s="36">
        <f t="shared" si="1"/>
        <v>0</v>
      </c>
      <c r="E21" s="37"/>
      <c r="F21" s="36">
        <f t="shared" si="2"/>
        <v>0</v>
      </c>
      <c r="G21" s="36">
        <f t="shared" si="3"/>
        <v>0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37"/>
      <c r="C22" s="36">
        <f t="shared" si="0"/>
        <v>0</v>
      </c>
      <c r="D22" s="36">
        <f t="shared" si="1"/>
        <v>0</v>
      </c>
      <c r="E22" s="37"/>
      <c r="F22" s="36">
        <f t="shared" si="2"/>
        <v>0</v>
      </c>
      <c r="G22" s="36">
        <f t="shared" si="3"/>
        <v>0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37"/>
      <c r="C23" s="36">
        <f t="shared" si="0"/>
        <v>0</v>
      </c>
      <c r="D23" s="36">
        <f t="shared" si="1"/>
        <v>0</v>
      </c>
      <c r="E23" s="37"/>
      <c r="F23" s="36">
        <f t="shared" si="2"/>
        <v>0</v>
      </c>
      <c r="G23" s="36">
        <f t="shared" si="3"/>
        <v>0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37"/>
      <c r="C24" s="36">
        <f t="shared" si="0"/>
        <v>0</v>
      </c>
      <c r="D24" s="36">
        <f t="shared" si="1"/>
        <v>0</v>
      </c>
      <c r="E24" s="37"/>
      <c r="F24" s="36">
        <f t="shared" si="2"/>
        <v>0</v>
      </c>
      <c r="G24" s="36">
        <f t="shared" si="3"/>
        <v>0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37"/>
      <c r="C25" s="36">
        <f t="shared" si="0"/>
        <v>0</v>
      </c>
      <c r="D25" s="36">
        <f t="shared" si="1"/>
        <v>0</v>
      </c>
      <c r="E25" s="37"/>
      <c r="F25" s="36">
        <f t="shared" si="2"/>
        <v>0</v>
      </c>
      <c r="G25" s="36">
        <f t="shared" si="3"/>
        <v>0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37"/>
      <c r="C26" s="36">
        <f t="shared" si="0"/>
        <v>0</v>
      </c>
      <c r="D26" s="36">
        <f t="shared" si="1"/>
        <v>0</v>
      </c>
      <c r="E26" s="37"/>
      <c r="F26" s="36">
        <f t="shared" si="2"/>
        <v>0</v>
      </c>
      <c r="G26" s="36">
        <f t="shared" si="3"/>
        <v>0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37"/>
      <c r="C27" s="36">
        <f t="shared" si="0"/>
        <v>0</v>
      </c>
      <c r="D27" s="36">
        <f t="shared" si="1"/>
        <v>0</v>
      </c>
      <c r="E27" s="37"/>
      <c r="F27" s="36">
        <f t="shared" si="2"/>
        <v>0</v>
      </c>
      <c r="G27" s="36">
        <f t="shared" si="3"/>
        <v>0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37"/>
      <c r="C28" s="36">
        <f t="shared" si="0"/>
        <v>0</v>
      </c>
      <c r="D28" s="36">
        <f t="shared" si="1"/>
        <v>0</v>
      </c>
      <c r="E28" s="37"/>
      <c r="F28" s="36">
        <f t="shared" si="2"/>
        <v>0</v>
      </c>
      <c r="G28" s="36">
        <f t="shared" si="3"/>
        <v>0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37"/>
      <c r="C29" s="36">
        <f t="shared" si="0"/>
        <v>0</v>
      </c>
      <c r="D29" s="36">
        <f t="shared" si="1"/>
        <v>0</v>
      </c>
      <c r="E29" s="37"/>
      <c r="F29" s="36">
        <f t="shared" si="2"/>
        <v>0</v>
      </c>
      <c r="G29" s="36">
        <f t="shared" si="3"/>
        <v>0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37"/>
      <c r="C30" s="36">
        <f t="shared" si="0"/>
        <v>0</v>
      </c>
      <c r="D30" s="36">
        <f t="shared" si="1"/>
        <v>0</v>
      </c>
      <c r="E30" s="37"/>
      <c r="F30" s="36">
        <f t="shared" si="2"/>
        <v>0</v>
      </c>
      <c r="G30" s="36">
        <f t="shared" si="3"/>
        <v>0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37"/>
      <c r="C31" s="36">
        <f t="shared" si="0"/>
        <v>0</v>
      </c>
      <c r="D31" s="36">
        <f t="shared" si="1"/>
        <v>0</v>
      </c>
      <c r="E31" s="37"/>
      <c r="F31" s="36">
        <f t="shared" si="2"/>
        <v>0</v>
      </c>
      <c r="G31" s="36">
        <f t="shared" si="3"/>
        <v>0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37"/>
      <c r="C32" s="36">
        <f t="shared" si="0"/>
        <v>0</v>
      </c>
      <c r="D32" s="36">
        <f t="shared" si="1"/>
        <v>0</v>
      </c>
      <c r="E32" s="37"/>
      <c r="F32" s="36">
        <f t="shared" si="2"/>
        <v>0</v>
      </c>
      <c r="G32" s="36">
        <f t="shared" si="3"/>
        <v>0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37"/>
      <c r="C33" s="36">
        <f t="shared" si="0"/>
        <v>0</v>
      </c>
      <c r="D33" s="36">
        <f t="shared" si="1"/>
        <v>0</v>
      </c>
      <c r="E33" s="37"/>
      <c r="F33" s="36">
        <f t="shared" si="2"/>
        <v>0</v>
      </c>
      <c r="G33" s="36">
        <f t="shared" si="3"/>
        <v>0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37"/>
      <c r="C34" s="36">
        <f t="shared" si="0"/>
        <v>0</v>
      </c>
      <c r="D34" s="36">
        <f t="shared" si="1"/>
        <v>0</v>
      </c>
      <c r="E34" s="37"/>
      <c r="F34" s="36">
        <f t="shared" si="2"/>
        <v>0</v>
      </c>
      <c r="G34" s="36">
        <f t="shared" si="3"/>
        <v>0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37"/>
      <c r="C35" s="36">
        <f t="shared" si="0"/>
        <v>0</v>
      </c>
      <c r="D35" s="36">
        <f t="shared" si="1"/>
        <v>0</v>
      </c>
      <c r="E35" s="37"/>
      <c r="F35" s="36">
        <f t="shared" si="2"/>
        <v>0</v>
      </c>
      <c r="G35" s="36">
        <f t="shared" si="3"/>
        <v>0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37"/>
      <c r="C36" s="36">
        <f t="shared" si="0"/>
        <v>0</v>
      </c>
      <c r="D36" s="36">
        <f t="shared" si="1"/>
        <v>0</v>
      </c>
      <c r="E36" s="37"/>
      <c r="F36" s="36">
        <f t="shared" si="2"/>
        <v>0</v>
      </c>
      <c r="G36" s="36">
        <f t="shared" si="3"/>
        <v>0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37"/>
      <c r="C37" s="36">
        <f t="shared" si="0"/>
        <v>0</v>
      </c>
      <c r="D37" s="36">
        <f t="shared" si="1"/>
        <v>0</v>
      </c>
      <c r="E37" s="37"/>
      <c r="F37" s="36">
        <f t="shared" si="2"/>
        <v>0</v>
      </c>
      <c r="G37" s="36">
        <f t="shared" si="3"/>
        <v>0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I47:L47"/>
    <mergeCell ref="I48:L48"/>
    <mergeCell ref="I49:J49"/>
    <mergeCell ref="K49:L49"/>
    <mergeCell ref="B11:C11"/>
    <mergeCell ref="E11:F11"/>
    <mergeCell ref="B48:D48"/>
    <mergeCell ref="B47:D47"/>
    <mergeCell ref="E47:F47"/>
    <mergeCell ref="E48:F48"/>
    <mergeCell ref="G40:I40"/>
    <mergeCell ref="G41:I41"/>
    <mergeCell ref="G42:I42"/>
    <mergeCell ref="G43:I43"/>
    <mergeCell ref="D45:I45"/>
    <mergeCell ref="B40:C40"/>
    <mergeCell ref="A5:L5"/>
    <mergeCell ref="A6:L6"/>
    <mergeCell ref="A7:L7"/>
    <mergeCell ref="A8:L8"/>
    <mergeCell ref="A9:L9"/>
    <mergeCell ref="G3:I3"/>
    <mergeCell ref="J1:L1"/>
    <mergeCell ref="J2:L2"/>
    <mergeCell ref="J3:L3"/>
    <mergeCell ref="A4:L4"/>
    <mergeCell ref="B1:F1"/>
    <mergeCell ref="A2:D2"/>
    <mergeCell ref="E2:F2"/>
    <mergeCell ref="G1:I1"/>
    <mergeCell ref="G2:I2"/>
    <mergeCell ref="B52:D52"/>
    <mergeCell ref="E52:F52"/>
    <mergeCell ref="B49:D49"/>
    <mergeCell ref="E49:F49"/>
    <mergeCell ref="B51:D51"/>
    <mergeCell ref="E51:F51"/>
    <mergeCell ref="B50:D50"/>
    <mergeCell ref="E50:F50"/>
    <mergeCell ref="B42:C42"/>
    <mergeCell ref="B43:C43"/>
    <mergeCell ref="D40:F40"/>
    <mergeCell ref="D41:F41"/>
    <mergeCell ref="D42:F42"/>
    <mergeCell ref="D43:F43"/>
    <mergeCell ref="D39:F39"/>
    <mergeCell ref="G39:I39"/>
    <mergeCell ref="B39:C39"/>
    <mergeCell ref="H10:H12"/>
    <mergeCell ref="B41:C41"/>
    <mergeCell ref="L10:L12"/>
    <mergeCell ref="I10:I12"/>
    <mergeCell ref="J10:K11"/>
    <mergeCell ref="B10:D10"/>
    <mergeCell ref="A10:A12"/>
    <mergeCell ref="E10:G10"/>
  </mergeCells>
  <printOptions horizontalCentered="1"/>
  <pageMargins left="0.51181102362204722" right="0.31496062992125984" top="0.55118110236220474" bottom="0.55118110236220474" header="0.31496062992125984" footer="0.31496062992125984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616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2">
        <v>9516.4339999999993</v>
      </c>
      <c r="C13" s="40"/>
      <c r="D13" s="40"/>
      <c r="E13" s="42">
        <v>2155.7640000000001</v>
      </c>
      <c r="F13" s="40"/>
      <c r="G13" s="40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2">
        <v>9516.5859999999993</v>
      </c>
      <c r="C14" s="40">
        <f>B14-B13</f>
        <v>0.15200000000004366</v>
      </c>
      <c r="D14" s="40">
        <f>C14*$D$11</f>
        <v>1094.4000000003143</v>
      </c>
      <c r="E14" s="42">
        <v>2155.8359999999998</v>
      </c>
      <c r="F14" s="40">
        <f>E14-E13</f>
        <v>7.1999999999661668E-2</v>
      </c>
      <c r="G14" s="40">
        <f>F14*$G$11</f>
        <v>518.39999999756401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2">
        <v>9516.7250000000004</v>
      </c>
      <c r="C15" s="40">
        <f t="shared" ref="C15:C37" si="0">B15-B14</f>
        <v>0.13900000000103319</v>
      </c>
      <c r="D15" s="40">
        <f t="shared" ref="D15:D37" si="1">C15*$D$11</f>
        <v>1000.8000000074389</v>
      </c>
      <c r="E15" s="42">
        <v>2155.9090000000001</v>
      </c>
      <c r="F15" s="40">
        <f t="shared" ref="F15:F37" si="2">E15-E14</f>
        <v>7.3000000000320142E-2</v>
      </c>
      <c r="G15" s="40">
        <f t="shared" ref="G15:G37" si="3">F15*$G$11</f>
        <v>525.60000000230502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2">
        <v>9516.8590000000004</v>
      </c>
      <c r="C16" s="40">
        <f t="shared" si="0"/>
        <v>0.13400000000001455</v>
      </c>
      <c r="D16" s="40">
        <f t="shared" si="1"/>
        <v>964.80000000010477</v>
      </c>
      <c r="E16" s="42">
        <v>2155.982</v>
      </c>
      <c r="F16" s="40">
        <f t="shared" si="2"/>
        <v>7.2999999999865395E-2</v>
      </c>
      <c r="G16" s="40">
        <f t="shared" si="3"/>
        <v>525.59999999903084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2">
        <v>9516.9760000000006</v>
      </c>
      <c r="C17" s="40">
        <f t="shared" si="0"/>
        <v>0.11700000000018917</v>
      </c>
      <c r="D17" s="40">
        <f t="shared" si="1"/>
        <v>842.40000000136206</v>
      </c>
      <c r="E17" s="42">
        <v>2156.0520000000001</v>
      </c>
      <c r="F17" s="40">
        <f t="shared" si="2"/>
        <v>7.0000000000163709E-2</v>
      </c>
      <c r="G17" s="40">
        <f t="shared" si="3"/>
        <v>504.00000000117871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2">
        <v>9517.0939999999991</v>
      </c>
      <c r="C18" s="40">
        <f t="shared" si="0"/>
        <v>0.11799999999857391</v>
      </c>
      <c r="D18" s="40">
        <f t="shared" si="1"/>
        <v>849.59999998973217</v>
      </c>
      <c r="E18" s="42">
        <v>2156.1210000000001</v>
      </c>
      <c r="F18" s="40">
        <f t="shared" si="2"/>
        <v>6.8999999999959982E-2</v>
      </c>
      <c r="G18" s="40">
        <f t="shared" si="3"/>
        <v>496.79999999971187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2">
        <v>9517.2189999999991</v>
      </c>
      <c r="C19" s="40">
        <f t="shared" si="0"/>
        <v>0.125</v>
      </c>
      <c r="D19" s="40">
        <f t="shared" si="1"/>
        <v>900</v>
      </c>
      <c r="E19" s="42">
        <v>2156.1880000000001</v>
      </c>
      <c r="F19" s="40">
        <f t="shared" si="2"/>
        <v>6.7000000000007276E-2</v>
      </c>
      <c r="G19" s="40">
        <f t="shared" si="3"/>
        <v>482.40000000005239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2">
        <v>9517.3680000000004</v>
      </c>
      <c r="C20" s="40">
        <f t="shared" si="0"/>
        <v>0.14900000000125146</v>
      </c>
      <c r="D20" s="40">
        <f t="shared" si="1"/>
        <v>1072.8000000090105</v>
      </c>
      <c r="E20" s="42">
        <v>2156.259</v>
      </c>
      <c r="F20" s="40">
        <f t="shared" si="2"/>
        <v>7.0999999999912689E-2</v>
      </c>
      <c r="G20" s="40">
        <f t="shared" si="3"/>
        <v>511.19999999937136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2">
        <v>9517.5429999999997</v>
      </c>
      <c r="C21" s="40">
        <f t="shared" si="0"/>
        <v>0.1749999999992724</v>
      </c>
      <c r="D21" s="40">
        <f t="shared" si="1"/>
        <v>1259.9999999947613</v>
      </c>
      <c r="E21" s="42">
        <v>2156.3319999999999</v>
      </c>
      <c r="F21" s="40">
        <f t="shared" si="2"/>
        <v>7.2999999999865395E-2</v>
      </c>
      <c r="G21" s="40">
        <f t="shared" si="3"/>
        <v>525.59999999903084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2">
        <v>9517.7579999999998</v>
      </c>
      <c r="C22" s="40">
        <f t="shared" si="0"/>
        <v>0.21500000000014552</v>
      </c>
      <c r="D22" s="40">
        <f t="shared" si="1"/>
        <v>1548.0000000010477</v>
      </c>
      <c r="E22" s="42">
        <v>2156.4180000000001</v>
      </c>
      <c r="F22" s="40">
        <f t="shared" si="2"/>
        <v>8.6000000000240107E-2</v>
      </c>
      <c r="G22" s="40">
        <f t="shared" si="3"/>
        <v>619.20000000172877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2">
        <v>9518.009</v>
      </c>
      <c r="C23" s="40">
        <f t="shared" si="0"/>
        <v>0.25100000000020373</v>
      </c>
      <c r="D23" s="40">
        <f t="shared" si="1"/>
        <v>1807.2000000014668</v>
      </c>
      <c r="E23" s="42">
        <v>2156.509</v>
      </c>
      <c r="F23" s="40">
        <f t="shared" si="2"/>
        <v>9.0999999999894499E-2</v>
      </c>
      <c r="G23" s="40">
        <f t="shared" si="3"/>
        <v>655.19999999924039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2">
        <v>9518.2620000000006</v>
      </c>
      <c r="C24" s="40">
        <f t="shared" si="0"/>
        <v>0.25300000000061118</v>
      </c>
      <c r="D24" s="40">
        <f t="shared" si="1"/>
        <v>1821.6000000044005</v>
      </c>
      <c r="E24" s="42">
        <v>2156.6039999999998</v>
      </c>
      <c r="F24" s="40">
        <f t="shared" si="2"/>
        <v>9.4999999999799911E-2</v>
      </c>
      <c r="G24" s="40">
        <f t="shared" si="3"/>
        <v>683.99999999855936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2">
        <v>9518.5319999999992</v>
      </c>
      <c r="C25" s="40">
        <f t="shared" si="0"/>
        <v>0.26999999999861757</v>
      </c>
      <c r="D25" s="40">
        <f t="shared" si="1"/>
        <v>1943.9999999900465</v>
      </c>
      <c r="E25" s="42">
        <v>2156.7040000000002</v>
      </c>
      <c r="F25" s="40">
        <f t="shared" si="2"/>
        <v>0.1000000000003638</v>
      </c>
      <c r="G25" s="40">
        <f t="shared" si="3"/>
        <v>720.00000000261934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2">
        <v>9518.7870000000003</v>
      </c>
      <c r="C26" s="40">
        <f t="shared" si="0"/>
        <v>0.25500000000101863</v>
      </c>
      <c r="D26" s="40">
        <f t="shared" si="1"/>
        <v>1836.0000000073342</v>
      </c>
      <c r="E26" s="42">
        <v>2156.7919999999999</v>
      </c>
      <c r="F26" s="40">
        <f t="shared" si="2"/>
        <v>8.7999999999738066E-2</v>
      </c>
      <c r="G26" s="40">
        <f t="shared" si="3"/>
        <v>633.59999999811407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2">
        <v>9519.0529999999999</v>
      </c>
      <c r="C27" s="40">
        <f t="shared" si="0"/>
        <v>0.26599999999962165</v>
      </c>
      <c r="D27" s="40">
        <f t="shared" si="1"/>
        <v>1915.1999999972759</v>
      </c>
      <c r="E27" s="42">
        <v>2156.8879999999999</v>
      </c>
      <c r="F27" s="40">
        <f t="shared" si="2"/>
        <v>9.6000000000003638E-2</v>
      </c>
      <c r="G27" s="40">
        <f t="shared" si="3"/>
        <v>691.20000000002619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2">
        <v>9519.3130000000001</v>
      </c>
      <c r="C28" s="40">
        <f t="shared" si="0"/>
        <v>0.26000000000021828</v>
      </c>
      <c r="D28" s="40">
        <f t="shared" si="1"/>
        <v>1872.0000000015716</v>
      </c>
      <c r="E28" s="42">
        <v>2156.9810000000002</v>
      </c>
      <c r="F28" s="40">
        <f t="shared" si="2"/>
        <v>9.3000000000301952E-2</v>
      </c>
      <c r="G28" s="40">
        <f t="shared" si="3"/>
        <v>669.60000000217406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2">
        <v>9519.5679999999993</v>
      </c>
      <c r="C29" s="40">
        <f t="shared" si="0"/>
        <v>0.25499999999919964</v>
      </c>
      <c r="D29" s="40">
        <f t="shared" si="1"/>
        <v>1835.9999999942374</v>
      </c>
      <c r="E29" s="42">
        <v>2157.0740000000001</v>
      </c>
      <c r="F29" s="40">
        <f t="shared" si="2"/>
        <v>9.2999999999847205E-2</v>
      </c>
      <c r="G29" s="40">
        <f t="shared" si="3"/>
        <v>669.59999999889988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2">
        <v>9519.8179999999993</v>
      </c>
      <c r="C30" s="40">
        <f t="shared" si="0"/>
        <v>0.25</v>
      </c>
      <c r="D30" s="40">
        <f t="shared" si="1"/>
        <v>1800</v>
      </c>
      <c r="E30" s="42">
        <v>2157.1669999999999</v>
      </c>
      <c r="F30" s="40">
        <f t="shared" si="2"/>
        <v>9.2999999999847205E-2</v>
      </c>
      <c r="G30" s="40">
        <f t="shared" si="3"/>
        <v>669.59999999889988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2">
        <v>9520.0580000000009</v>
      </c>
      <c r="C31" s="40">
        <f t="shared" si="0"/>
        <v>0.24000000000160071</v>
      </c>
      <c r="D31" s="40">
        <f t="shared" si="1"/>
        <v>1728.0000000115251</v>
      </c>
      <c r="E31" s="42">
        <v>2157.2579999999998</v>
      </c>
      <c r="F31" s="40">
        <f t="shared" si="2"/>
        <v>9.0999999999894499E-2</v>
      </c>
      <c r="G31" s="40">
        <f t="shared" si="3"/>
        <v>655.19999999924039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2">
        <v>9520.2929999999997</v>
      </c>
      <c r="C32" s="40">
        <f t="shared" si="0"/>
        <v>0.23499999999876309</v>
      </c>
      <c r="D32" s="40">
        <f t="shared" si="1"/>
        <v>1691.9999999910942</v>
      </c>
      <c r="E32" s="42">
        <v>2157.35</v>
      </c>
      <c r="F32" s="40">
        <f t="shared" si="2"/>
        <v>9.2000000000098225E-2</v>
      </c>
      <c r="G32" s="40">
        <f t="shared" si="3"/>
        <v>662.40000000070722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2">
        <v>9520.5130000000008</v>
      </c>
      <c r="C33" s="40">
        <f t="shared" si="0"/>
        <v>0.22000000000116415</v>
      </c>
      <c r="D33" s="40">
        <f t="shared" si="1"/>
        <v>1584.0000000083819</v>
      </c>
      <c r="E33" s="42">
        <v>2157.44</v>
      </c>
      <c r="F33" s="40">
        <f t="shared" si="2"/>
        <v>9.0000000000145519E-2</v>
      </c>
      <c r="G33" s="40">
        <f t="shared" si="3"/>
        <v>648.00000000104774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2">
        <v>9520.7260000000006</v>
      </c>
      <c r="C34" s="40">
        <f t="shared" si="0"/>
        <v>0.21299999999973807</v>
      </c>
      <c r="D34" s="40">
        <f t="shared" si="1"/>
        <v>1533.5999999981141</v>
      </c>
      <c r="E34" s="42">
        <v>2157.5259999999998</v>
      </c>
      <c r="F34" s="40">
        <f t="shared" si="2"/>
        <v>8.5999999999785359E-2</v>
      </c>
      <c r="G34" s="40">
        <f t="shared" si="3"/>
        <v>619.19999999845459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2">
        <v>9520.9359999999997</v>
      </c>
      <c r="C35" s="40">
        <f t="shared" si="0"/>
        <v>0.20999999999912689</v>
      </c>
      <c r="D35" s="40">
        <f t="shared" si="1"/>
        <v>1511.9999999937136</v>
      </c>
      <c r="E35" s="42">
        <v>2157.6039999999998</v>
      </c>
      <c r="F35" s="40">
        <f t="shared" si="2"/>
        <v>7.7999999999974534E-2</v>
      </c>
      <c r="G35" s="40">
        <f t="shared" si="3"/>
        <v>561.59999999981665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2">
        <v>9521.14</v>
      </c>
      <c r="C36" s="40">
        <f t="shared" si="0"/>
        <v>0.20399999999972351</v>
      </c>
      <c r="D36" s="40">
        <f t="shared" si="1"/>
        <v>1468.7999999980093</v>
      </c>
      <c r="E36" s="42">
        <v>2157.6799999999998</v>
      </c>
      <c r="F36" s="40">
        <f t="shared" si="2"/>
        <v>7.6000000000021828E-2</v>
      </c>
      <c r="G36" s="40">
        <f t="shared" si="3"/>
        <v>547.20000000015716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2">
        <v>9521.3150000000005</v>
      </c>
      <c r="C37" s="40">
        <f t="shared" si="0"/>
        <v>0.17500000000109139</v>
      </c>
      <c r="D37" s="40">
        <f t="shared" si="1"/>
        <v>1260.000000007858</v>
      </c>
      <c r="E37" s="42">
        <v>2157.7570000000001</v>
      </c>
      <c r="F37" s="40">
        <f t="shared" si="2"/>
        <v>7.7000000000225555E-2</v>
      </c>
      <c r="G37" s="40">
        <f t="shared" si="3"/>
        <v>554.40000000162399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617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3600</v>
      </c>
      <c r="E11" s="78" t="s">
        <v>35</v>
      </c>
      <c r="F11" s="79"/>
      <c r="G11" s="38">
        <v>3600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6858.4880000000003</v>
      </c>
      <c r="C13" s="44"/>
      <c r="D13" s="44"/>
      <c r="E13" s="43">
        <v>8060.3590000000004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6858.6239999999998</v>
      </c>
      <c r="C14" s="44">
        <f>B14-B13</f>
        <v>0.13599999999951251</v>
      </c>
      <c r="D14" s="44">
        <f>C14*$D$11</f>
        <v>489.59999999824504</v>
      </c>
      <c r="E14" s="43">
        <v>8060.4089999999997</v>
      </c>
      <c r="F14" s="44">
        <f>E14-E13</f>
        <v>4.9999999999272404E-2</v>
      </c>
      <c r="G14" s="44">
        <f>F14*$G$11</f>
        <v>179.99999999738066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6858.7439999999997</v>
      </c>
      <c r="C15" s="44">
        <f t="shared" ref="C15:C37" si="0">B15-B14</f>
        <v>0.11999999999989086</v>
      </c>
      <c r="D15" s="44">
        <f t="shared" ref="D15:D37" si="1">C15*$D$11</f>
        <v>431.9999999996071</v>
      </c>
      <c r="E15" s="43">
        <v>8060.4530000000004</v>
      </c>
      <c r="F15" s="44">
        <f t="shared" ref="F15:F37" si="2">E15-E14</f>
        <v>4.4000000000778527E-2</v>
      </c>
      <c r="G15" s="44">
        <f t="shared" ref="G15:G37" si="3">F15*$G$11</f>
        <v>158.4000000028027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6858.8580000000002</v>
      </c>
      <c r="C16" s="44">
        <f t="shared" si="0"/>
        <v>0.11400000000048749</v>
      </c>
      <c r="D16" s="44">
        <f t="shared" si="1"/>
        <v>410.40000000175496</v>
      </c>
      <c r="E16" s="43">
        <v>8060.4979999999996</v>
      </c>
      <c r="F16" s="44">
        <f t="shared" si="2"/>
        <v>4.4999999999163265E-2</v>
      </c>
      <c r="G16" s="44">
        <f t="shared" si="3"/>
        <v>161.99999999698775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6858.9690000000001</v>
      </c>
      <c r="C17" s="44">
        <f t="shared" si="0"/>
        <v>0.11099999999987631</v>
      </c>
      <c r="D17" s="44">
        <f t="shared" si="1"/>
        <v>399.59999999955471</v>
      </c>
      <c r="E17" s="43">
        <v>8060.5410000000002</v>
      </c>
      <c r="F17" s="44">
        <f t="shared" si="2"/>
        <v>4.3000000000574801E-2</v>
      </c>
      <c r="G17" s="44">
        <f t="shared" si="3"/>
        <v>154.80000000206928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6859.07</v>
      </c>
      <c r="C18" s="44">
        <f t="shared" si="0"/>
        <v>0.10099999999965803</v>
      </c>
      <c r="D18" s="44">
        <f t="shared" si="1"/>
        <v>363.59999999876891</v>
      </c>
      <c r="E18" s="43">
        <v>8060.5860000000002</v>
      </c>
      <c r="F18" s="44">
        <f t="shared" si="2"/>
        <v>4.500000000007276E-2</v>
      </c>
      <c r="G18" s="44">
        <f t="shared" si="3"/>
        <v>162.00000000026193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6859.17</v>
      </c>
      <c r="C19" s="44">
        <f t="shared" si="0"/>
        <v>0.1000000000003638</v>
      </c>
      <c r="D19" s="44">
        <f t="shared" si="1"/>
        <v>360.00000000130967</v>
      </c>
      <c r="E19" s="43">
        <v>8060.6270000000004</v>
      </c>
      <c r="F19" s="44">
        <f t="shared" si="2"/>
        <v>4.1000000000167347E-2</v>
      </c>
      <c r="G19" s="44">
        <f t="shared" si="3"/>
        <v>147.60000000060245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6859.2849999999999</v>
      </c>
      <c r="C20" s="44">
        <f t="shared" si="0"/>
        <v>0.11499999999978172</v>
      </c>
      <c r="D20" s="44">
        <f t="shared" si="1"/>
        <v>413.9999999992142</v>
      </c>
      <c r="E20" s="43">
        <v>8060.6710000000003</v>
      </c>
      <c r="F20" s="44">
        <f t="shared" si="2"/>
        <v>4.3999999999869033E-2</v>
      </c>
      <c r="G20" s="44">
        <f t="shared" si="3"/>
        <v>158.39999999952852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6859.4279999999999</v>
      </c>
      <c r="C21" s="44">
        <f t="shared" si="0"/>
        <v>0.1430000000000291</v>
      </c>
      <c r="D21" s="44">
        <f t="shared" si="1"/>
        <v>514.80000000010477</v>
      </c>
      <c r="E21" s="43">
        <v>8060.72</v>
      </c>
      <c r="F21" s="44">
        <f t="shared" si="2"/>
        <v>4.8999999999978172E-2</v>
      </c>
      <c r="G21" s="44">
        <f t="shared" si="3"/>
        <v>176.39999999992142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6859.5870000000004</v>
      </c>
      <c r="C22" s="44">
        <f t="shared" si="0"/>
        <v>0.15900000000056025</v>
      </c>
      <c r="D22" s="44">
        <f t="shared" si="1"/>
        <v>572.4000000020169</v>
      </c>
      <c r="E22" s="43">
        <v>8060.77</v>
      </c>
      <c r="F22" s="44">
        <f t="shared" si="2"/>
        <v>5.0000000000181899E-2</v>
      </c>
      <c r="G22" s="44">
        <f t="shared" si="3"/>
        <v>180.00000000065484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6859.7569999999996</v>
      </c>
      <c r="C23" s="44">
        <f t="shared" si="0"/>
        <v>0.16999999999916326</v>
      </c>
      <c r="D23" s="44">
        <f t="shared" si="1"/>
        <v>611.99999999698775</v>
      </c>
      <c r="E23" s="43">
        <v>8060.8220000000001</v>
      </c>
      <c r="F23" s="44">
        <f t="shared" si="2"/>
        <v>5.1999999999679858E-2</v>
      </c>
      <c r="G23" s="44">
        <f t="shared" si="3"/>
        <v>187.19999999884749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6859.9279999999999</v>
      </c>
      <c r="C24" s="44">
        <f t="shared" si="0"/>
        <v>0.17100000000027649</v>
      </c>
      <c r="D24" s="44">
        <f t="shared" si="1"/>
        <v>615.60000000099535</v>
      </c>
      <c r="E24" s="43">
        <v>8060.875</v>
      </c>
      <c r="F24" s="44">
        <f t="shared" si="2"/>
        <v>5.2999999999883585E-2</v>
      </c>
      <c r="G24" s="44">
        <f t="shared" si="3"/>
        <v>190.7999999995809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6860.1009999999997</v>
      </c>
      <c r="C25" s="44">
        <f t="shared" si="0"/>
        <v>0.17299999999977445</v>
      </c>
      <c r="D25" s="44">
        <f t="shared" si="1"/>
        <v>622.799999999188</v>
      </c>
      <c r="E25" s="43">
        <v>8060.9290000000001</v>
      </c>
      <c r="F25" s="44">
        <f t="shared" si="2"/>
        <v>5.4000000000087311E-2</v>
      </c>
      <c r="G25" s="44">
        <f t="shared" si="3"/>
        <v>194.40000000031432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6860.27</v>
      </c>
      <c r="C26" s="44">
        <f t="shared" si="0"/>
        <v>0.16900000000077853</v>
      </c>
      <c r="D26" s="44">
        <f t="shared" si="1"/>
        <v>608.4000000028027</v>
      </c>
      <c r="E26" s="43">
        <v>8060.982</v>
      </c>
      <c r="F26" s="44">
        <f t="shared" si="2"/>
        <v>5.2999999999883585E-2</v>
      </c>
      <c r="G26" s="44">
        <f t="shared" si="3"/>
        <v>190.7999999995809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6860.4380000000001</v>
      </c>
      <c r="C27" s="44">
        <f t="shared" si="0"/>
        <v>0.16799999999966531</v>
      </c>
      <c r="D27" s="44">
        <f t="shared" si="1"/>
        <v>604.7999999987951</v>
      </c>
      <c r="E27" s="43">
        <v>8061.0349999999999</v>
      </c>
      <c r="F27" s="44">
        <f t="shared" si="2"/>
        <v>5.2999999999883585E-2</v>
      </c>
      <c r="G27" s="44">
        <f t="shared" si="3"/>
        <v>190.7999999995809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6860.6090000000004</v>
      </c>
      <c r="C28" s="44">
        <f t="shared" si="0"/>
        <v>0.17100000000027649</v>
      </c>
      <c r="D28" s="44">
        <f t="shared" si="1"/>
        <v>615.60000000099535</v>
      </c>
      <c r="E28" s="43">
        <v>8061.0919999999996</v>
      </c>
      <c r="F28" s="44">
        <f t="shared" si="2"/>
        <v>5.6999999999788997E-2</v>
      </c>
      <c r="G28" s="44">
        <f t="shared" si="3"/>
        <v>205.19999999924039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6860.7690000000002</v>
      </c>
      <c r="C29" s="44">
        <f t="shared" si="0"/>
        <v>0.15999999999985448</v>
      </c>
      <c r="D29" s="44">
        <f t="shared" si="1"/>
        <v>575.99999999947613</v>
      </c>
      <c r="E29" s="43">
        <v>8061.1450000000004</v>
      </c>
      <c r="F29" s="44">
        <f t="shared" si="2"/>
        <v>5.3000000000793079E-2</v>
      </c>
      <c r="G29" s="44">
        <f t="shared" si="3"/>
        <v>190.80000000285509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6860.933</v>
      </c>
      <c r="C30" s="44">
        <f t="shared" si="0"/>
        <v>0.16399999999975989</v>
      </c>
      <c r="D30" s="44">
        <f t="shared" si="1"/>
        <v>590.39999999913562</v>
      </c>
      <c r="E30" s="43">
        <v>8061.1989999999996</v>
      </c>
      <c r="F30" s="44">
        <f t="shared" si="2"/>
        <v>5.3999999999177817E-2</v>
      </c>
      <c r="G30" s="44">
        <f t="shared" si="3"/>
        <v>194.39999999704014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6861.0860000000002</v>
      </c>
      <c r="C31" s="44">
        <f t="shared" si="0"/>
        <v>0.15300000000024738</v>
      </c>
      <c r="D31" s="44">
        <f t="shared" si="1"/>
        <v>550.80000000089058</v>
      </c>
      <c r="E31" s="43">
        <v>8061.2529999999997</v>
      </c>
      <c r="F31" s="44">
        <f t="shared" si="2"/>
        <v>5.4000000000087311E-2</v>
      </c>
      <c r="G31" s="44">
        <f t="shared" si="3"/>
        <v>194.40000000031432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6861.2439999999997</v>
      </c>
      <c r="C32" s="44">
        <f t="shared" si="0"/>
        <v>0.15799999999944703</v>
      </c>
      <c r="D32" s="44">
        <f t="shared" si="1"/>
        <v>568.7999999980093</v>
      </c>
      <c r="E32" s="43">
        <v>8061.31</v>
      </c>
      <c r="F32" s="44">
        <f t="shared" si="2"/>
        <v>5.7000000000698492E-2</v>
      </c>
      <c r="G32" s="44">
        <f t="shared" si="3"/>
        <v>205.20000000251457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6861.402</v>
      </c>
      <c r="C33" s="44">
        <f t="shared" si="0"/>
        <v>0.15800000000035652</v>
      </c>
      <c r="D33" s="44">
        <f t="shared" si="1"/>
        <v>568.80000000128348</v>
      </c>
      <c r="E33" s="43">
        <v>8061.3630000000003</v>
      </c>
      <c r="F33" s="44">
        <f t="shared" si="2"/>
        <v>5.2999999999883585E-2</v>
      </c>
      <c r="G33" s="44">
        <f t="shared" si="3"/>
        <v>190.7999999995809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6861.5609999999997</v>
      </c>
      <c r="C34" s="44">
        <f t="shared" si="0"/>
        <v>0.15899999999965075</v>
      </c>
      <c r="D34" s="44">
        <f t="shared" si="1"/>
        <v>572.39999999874271</v>
      </c>
      <c r="E34" s="43">
        <v>8061.4139999999998</v>
      </c>
      <c r="F34" s="44">
        <f t="shared" si="2"/>
        <v>5.0999999999476131E-2</v>
      </c>
      <c r="G34" s="44">
        <f t="shared" si="3"/>
        <v>183.59999999811407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6861.7240000000002</v>
      </c>
      <c r="C35" s="44">
        <f t="shared" si="0"/>
        <v>0.16300000000046566</v>
      </c>
      <c r="D35" s="44">
        <f t="shared" si="1"/>
        <v>586.80000000167638</v>
      </c>
      <c r="E35" s="43">
        <v>8061.4620000000004</v>
      </c>
      <c r="F35" s="44">
        <f t="shared" si="2"/>
        <v>4.800000000068394E-2</v>
      </c>
      <c r="G35" s="44">
        <f t="shared" si="3"/>
        <v>172.80000000246218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6861.8860000000004</v>
      </c>
      <c r="C36" s="44">
        <f t="shared" si="0"/>
        <v>0.16200000000026193</v>
      </c>
      <c r="D36" s="44">
        <f t="shared" si="1"/>
        <v>583.20000000094296</v>
      </c>
      <c r="E36" s="43">
        <v>8061.5150000000003</v>
      </c>
      <c r="F36" s="44">
        <f t="shared" si="2"/>
        <v>5.2999999999883585E-2</v>
      </c>
      <c r="G36" s="44">
        <f t="shared" si="3"/>
        <v>190.7999999995809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6862.0240000000003</v>
      </c>
      <c r="C37" s="44">
        <f t="shared" si="0"/>
        <v>0.13799999999991996</v>
      </c>
      <c r="D37" s="44">
        <f t="shared" si="1"/>
        <v>496.79999999971187</v>
      </c>
      <c r="E37" s="43">
        <v>8061.5649999999996</v>
      </c>
      <c r="F37" s="44">
        <f t="shared" si="2"/>
        <v>4.9999999999272404E-2</v>
      </c>
      <c r="G37" s="44">
        <f t="shared" si="3"/>
        <v>179.99999999738066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618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8203.009</v>
      </c>
      <c r="C13" s="44"/>
      <c r="D13" s="44"/>
      <c r="E13" s="43">
        <v>583.87599999999998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8203.1309999999994</v>
      </c>
      <c r="C14" s="44">
        <f>B14-B13</f>
        <v>0.12199999999938882</v>
      </c>
      <c r="D14" s="44">
        <f>C14*$D$11</f>
        <v>878.3999999955995</v>
      </c>
      <c r="E14" s="43">
        <v>583.93600000000004</v>
      </c>
      <c r="F14" s="44">
        <f>E14-E13</f>
        <v>6.0000000000059117E-2</v>
      </c>
      <c r="G14" s="44">
        <f>F14*$G$11</f>
        <v>432.00000000042564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8203.2450000000008</v>
      </c>
      <c r="C15" s="44">
        <f t="shared" ref="C15:C37" si="0">B15-B14</f>
        <v>0.11400000000139698</v>
      </c>
      <c r="D15" s="44">
        <f t="shared" ref="D15:D37" si="1">C15*$D$11</f>
        <v>820.80000001005828</v>
      </c>
      <c r="E15" s="43">
        <v>583.99900000000002</v>
      </c>
      <c r="F15" s="44">
        <f t="shared" ref="F15:F37" si="2">E15-E14</f>
        <v>6.2999999999988177E-2</v>
      </c>
      <c r="G15" s="44">
        <f t="shared" ref="G15:G37" si="3">F15*$G$11</f>
        <v>453.59999999991487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8203.3529999999992</v>
      </c>
      <c r="C16" s="44">
        <f t="shared" si="0"/>
        <v>0.10799999999835563</v>
      </c>
      <c r="D16" s="44">
        <f t="shared" si="1"/>
        <v>777.59999998816056</v>
      </c>
      <c r="E16" s="43">
        <v>584.06299999999999</v>
      </c>
      <c r="F16" s="44">
        <f t="shared" si="2"/>
        <v>6.399999999996453E-2</v>
      </c>
      <c r="G16" s="44">
        <f t="shared" si="3"/>
        <v>460.79999999974461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8203.4480000000003</v>
      </c>
      <c r="C17" s="44">
        <f t="shared" si="0"/>
        <v>9.5000000001164153E-2</v>
      </c>
      <c r="D17" s="44">
        <f t="shared" si="1"/>
        <v>684.0000000083819</v>
      </c>
      <c r="E17" s="43">
        <v>584.125</v>
      </c>
      <c r="F17" s="44">
        <f t="shared" si="2"/>
        <v>6.2000000000011823E-2</v>
      </c>
      <c r="G17" s="44">
        <f t="shared" si="3"/>
        <v>446.40000000008513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8203.5409999999993</v>
      </c>
      <c r="C18" s="44">
        <f t="shared" si="0"/>
        <v>9.299999999893771E-2</v>
      </c>
      <c r="D18" s="44">
        <f t="shared" si="1"/>
        <v>669.59999999235151</v>
      </c>
      <c r="E18" s="43">
        <v>584.18499999999995</v>
      </c>
      <c r="F18" s="44">
        <f t="shared" si="2"/>
        <v>5.999999999994543E-2</v>
      </c>
      <c r="G18" s="44">
        <f t="shared" si="3"/>
        <v>431.9999999996071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8203.6419999999998</v>
      </c>
      <c r="C19" s="44">
        <f t="shared" si="0"/>
        <v>0.10100000000056752</v>
      </c>
      <c r="D19" s="44">
        <f t="shared" si="1"/>
        <v>727.20000000408618</v>
      </c>
      <c r="E19" s="43">
        <v>584.24199999999996</v>
      </c>
      <c r="F19" s="44">
        <f t="shared" si="2"/>
        <v>5.7000000000016371E-2</v>
      </c>
      <c r="G19" s="44">
        <f t="shared" si="3"/>
        <v>410.40000000011787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8203.7569999999996</v>
      </c>
      <c r="C20" s="44">
        <f t="shared" si="0"/>
        <v>0.11499999999978172</v>
      </c>
      <c r="D20" s="44">
        <f t="shared" si="1"/>
        <v>827.99999999842839</v>
      </c>
      <c r="E20" s="43">
        <v>584.29999999999995</v>
      </c>
      <c r="F20" s="44">
        <f t="shared" si="2"/>
        <v>5.7999999999992724E-2</v>
      </c>
      <c r="G20" s="44">
        <f t="shared" si="3"/>
        <v>417.59999999994761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8203.8889999999992</v>
      </c>
      <c r="C21" s="44">
        <f t="shared" si="0"/>
        <v>0.1319999999996071</v>
      </c>
      <c r="D21" s="44">
        <f t="shared" si="1"/>
        <v>950.39999999717111</v>
      </c>
      <c r="E21" s="43">
        <v>584.35699999999997</v>
      </c>
      <c r="F21" s="44">
        <f t="shared" si="2"/>
        <v>5.7000000000016371E-2</v>
      </c>
      <c r="G21" s="44">
        <f t="shared" si="3"/>
        <v>410.40000000011787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8204.0429999999997</v>
      </c>
      <c r="C22" s="44">
        <f t="shared" si="0"/>
        <v>0.15400000000045111</v>
      </c>
      <c r="D22" s="44">
        <f t="shared" si="1"/>
        <v>1108.800000003248</v>
      </c>
      <c r="E22" s="43">
        <v>584.41999999999996</v>
      </c>
      <c r="F22" s="44">
        <f t="shared" si="2"/>
        <v>6.2999999999988177E-2</v>
      </c>
      <c r="G22" s="44">
        <f t="shared" si="3"/>
        <v>453.59999999991487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8204.2139999999999</v>
      </c>
      <c r="C23" s="44">
        <f t="shared" si="0"/>
        <v>0.17100000000027649</v>
      </c>
      <c r="D23" s="44">
        <f t="shared" si="1"/>
        <v>1231.2000000019907</v>
      </c>
      <c r="E23" s="43">
        <v>584.48699999999997</v>
      </c>
      <c r="F23" s="44">
        <f t="shared" si="2"/>
        <v>6.7000000000007276E-2</v>
      </c>
      <c r="G23" s="44">
        <f t="shared" si="3"/>
        <v>482.40000000005239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8204.3880000000008</v>
      </c>
      <c r="C24" s="44">
        <f t="shared" si="0"/>
        <v>0.17400000000088767</v>
      </c>
      <c r="D24" s="44">
        <f t="shared" si="1"/>
        <v>1252.8000000063912</v>
      </c>
      <c r="E24" s="43">
        <v>584.553</v>
      </c>
      <c r="F24" s="44">
        <f t="shared" si="2"/>
        <v>6.6000000000030923E-2</v>
      </c>
      <c r="G24" s="44">
        <f t="shared" si="3"/>
        <v>475.20000000022264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8204.5619999999999</v>
      </c>
      <c r="C25" s="44">
        <f t="shared" si="0"/>
        <v>0.17399999999906868</v>
      </c>
      <c r="D25" s="44">
        <f t="shared" si="1"/>
        <v>1252.7999999932945</v>
      </c>
      <c r="E25" s="43">
        <v>584.61599999999999</v>
      </c>
      <c r="F25" s="44">
        <f t="shared" si="2"/>
        <v>6.2999999999988177E-2</v>
      </c>
      <c r="G25" s="44">
        <f t="shared" si="3"/>
        <v>453.59999999991487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8204.7340000000004</v>
      </c>
      <c r="C26" s="44">
        <f t="shared" si="0"/>
        <v>0.17200000000048021</v>
      </c>
      <c r="D26" s="44">
        <f t="shared" si="1"/>
        <v>1238.4000000034575</v>
      </c>
      <c r="E26" s="43">
        <v>584.67600000000004</v>
      </c>
      <c r="F26" s="44">
        <f t="shared" si="2"/>
        <v>6.0000000000059117E-2</v>
      </c>
      <c r="G26" s="44">
        <f t="shared" si="3"/>
        <v>432.00000000042564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8204.9009999999998</v>
      </c>
      <c r="C27" s="44">
        <f t="shared" si="0"/>
        <v>0.16699999999946158</v>
      </c>
      <c r="D27" s="44">
        <f t="shared" si="1"/>
        <v>1202.3999999961234</v>
      </c>
      <c r="E27" s="43">
        <v>584.73800000000006</v>
      </c>
      <c r="F27" s="44">
        <f t="shared" si="2"/>
        <v>6.2000000000011823E-2</v>
      </c>
      <c r="G27" s="44">
        <f t="shared" si="3"/>
        <v>446.40000000008513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8205.0660000000007</v>
      </c>
      <c r="C28" s="44">
        <f t="shared" si="0"/>
        <v>0.16500000000087311</v>
      </c>
      <c r="D28" s="44">
        <f t="shared" si="1"/>
        <v>1188.0000000062864</v>
      </c>
      <c r="E28" s="43">
        <v>584.79999999999995</v>
      </c>
      <c r="F28" s="44">
        <f t="shared" si="2"/>
        <v>6.1999999999898137E-2</v>
      </c>
      <c r="G28" s="44">
        <f t="shared" si="3"/>
        <v>446.39999999926658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8205.2289999999994</v>
      </c>
      <c r="C29" s="44">
        <f t="shared" si="0"/>
        <v>0.16299999999864667</v>
      </c>
      <c r="D29" s="44">
        <f t="shared" si="1"/>
        <v>1173.599999990256</v>
      </c>
      <c r="E29" s="43">
        <v>584.86300000000006</v>
      </c>
      <c r="F29" s="44">
        <f t="shared" si="2"/>
        <v>6.3000000000101863E-2</v>
      </c>
      <c r="G29" s="44">
        <f t="shared" si="3"/>
        <v>453.60000000073342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8205.39</v>
      </c>
      <c r="C30" s="44">
        <f t="shared" si="0"/>
        <v>0.16100000000005821</v>
      </c>
      <c r="D30" s="44">
        <f t="shared" si="1"/>
        <v>1159.2000000004191</v>
      </c>
      <c r="E30" s="43">
        <v>584.92399999999998</v>
      </c>
      <c r="F30" s="44">
        <f t="shared" si="2"/>
        <v>6.0999999999921783E-2</v>
      </c>
      <c r="G30" s="44">
        <f t="shared" si="3"/>
        <v>439.19999999943684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8205.5439999999999</v>
      </c>
      <c r="C31" s="44">
        <f t="shared" si="0"/>
        <v>0.15400000000045111</v>
      </c>
      <c r="D31" s="44">
        <f t="shared" si="1"/>
        <v>1108.800000003248</v>
      </c>
      <c r="E31" s="43">
        <v>584.98599999999999</v>
      </c>
      <c r="F31" s="44">
        <f t="shared" si="2"/>
        <v>6.2000000000011823E-2</v>
      </c>
      <c r="G31" s="44">
        <f t="shared" si="3"/>
        <v>446.40000000008513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8205.7029999999995</v>
      </c>
      <c r="C32" s="44">
        <f t="shared" si="0"/>
        <v>0.15899999999965075</v>
      </c>
      <c r="D32" s="44">
        <f t="shared" si="1"/>
        <v>1144.7999999974854</v>
      </c>
      <c r="E32" s="43">
        <v>585.05200000000002</v>
      </c>
      <c r="F32" s="44">
        <f t="shared" si="2"/>
        <v>6.6000000000030923E-2</v>
      </c>
      <c r="G32" s="44">
        <f t="shared" si="3"/>
        <v>475.20000000022264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8205.8610000000008</v>
      </c>
      <c r="C33" s="44">
        <f t="shared" si="0"/>
        <v>0.15800000000126602</v>
      </c>
      <c r="D33" s="44">
        <f t="shared" si="1"/>
        <v>1137.6000000091153</v>
      </c>
      <c r="E33" s="43">
        <v>585.11699999999996</v>
      </c>
      <c r="F33" s="44">
        <f t="shared" si="2"/>
        <v>6.4999999999940883E-2</v>
      </c>
      <c r="G33" s="44">
        <f t="shared" si="3"/>
        <v>467.99999999957436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8206.0210000000006</v>
      </c>
      <c r="C34" s="44">
        <f t="shared" si="0"/>
        <v>0.15999999999985448</v>
      </c>
      <c r="D34" s="44">
        <f t="shared" si="1"/>
        <v>1151.9999999989523</v>
      </c>
      <c r="E34" s="43">
        <v>585.178</v>
      </c>
      <c r="F34" s="44">
        <f t="shared" si="2"/>
        <v>6.100000000003547E-2</v>
      </c>
      <c r="G34" s="44">
        <f t="shared" si="3"/>
        <v>439.20000000025539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8206.1869999999999</v>
      </c>
      <c r="C35" s="44">
        <f t="shared" si="0"/>
        <v>0.16599999999925785</v>
      </c>
      <c r="D35" s="44">
        <f t="shared" si="1"/>
        <v>1195.1999999946565</v>
      </c>
      <c r="E35" s="43">
        <v>585.23500000000001</v>
      </c>
      <c r="F35" s="44">
        <f t="shared" si="2"/>
        <v>5.7000000000016371E-2</v>
      </c>
      <c r="G35" s="44">
        <f t="shared" si="3"/>
        <v>410.40000000011787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8206.3529999999992</v>
      </c>
      <c r="C36" s="44">
        <f t="shared" si="0"/>
        <v>0.16599999999925785</v>
      </c>
      <c r="D36" s="44">
        <f t="shared" si="1"/>
        <v>1195.1999999946565</v>
      </c>
      <c r="E36" s="43">
        <v>585.29200000000003</v>
      </c>
      <c r="F36" s="44">
        <f t="shared" si="2"/>
        <v>5.7000000000016371E-2</v>
      </c>
      <c r="G36" s="44">
        <f t="shared" si="3"/>
        <v>410.40000000011787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8206.4979999999996</v>
      </c>
      <c r="C37" s="44">
        <f t="shared" si="0"/>
        <v>0.14500000000043656</v>
      </c>
      <c r="D37" s="44">
        <f t="shared" si="1"/>
        <v>1044.0000000031432</v>
      </c>
      <c r="E37" s="43">
        <v>585.35199999999998</v>
      </c>
      <c r="F37" s="44">
        <f t="shared" si="2"/>
        <v>5.999999999994543E-2</v>
      </c>
      <c r="G37" s="44">
        <f t="shared" si="3"/>
        <v>431.9999999996071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855468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624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8869.5619999999999</v>
      </c>
      <c r="C13" s="44"/>
      <c r="D13" s="44"/>
      <c r="E13" s="43">
        <v>8761.8109999999997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8869.6560000000009</v>
      </c>
      <c r="C14" s="44">
        <f>B14-B13</f>
        <v>9.4000000000960426E-2</v>
      </c>
      <c r="D14" s="44">
        <f>C14*$D$11</f>
        <v>676.80000000691507</v>
      </c>
      <c r="E14" s="43">
        <v>8761.8639999999996</v>
      </c>
      <c r="F14" s="44">
        <f>E14-E13</f>
        <v>5.2999999999883585E-2</v>
      </c>
      <c r="G14" s="44">
        <f>F14*$G$11</f>
        <v>381.59999999916181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8869.741</v>
      </c>
      <c r="C15" s="44">
        <f t="shared" ref="C15:C37" si="0">B15-B14</f>
        <v>8.4999999999126885E-2</v>
      </c>
      <c r="D15" s="44">
        <f t="shared" ref="D15:D37" si="1">C15*$D$11</f>
        <v>611.99999999371357</v>
      </c>
      <c r="E15" s="43">
        <v>8761.9159999999993</v>
      </c>
      <c r="F15" s="44">
        <f t="shared" ref="F15:F37" si="2">E15-E14</f>
        <v>5.1999999999679858E-2</v>
      </c>
      <c r="G15" s="44">
        <f t="shared" ref="G15:G37" si="3">F15*$G$11</f>
        <v>374.39999999769498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8869.8230000000003</v>
      </c>
      <c r="C16" s="44">
        <f t="shared" si="0"/>
        <v>8.2000000000334694E-2</v>
      </c>
      <c r="D16" s="44">
        <f t="shared" si="1"/>
        <v>590.4000000024098</v>
      </c>
      <c r="E16" s="43">
        <v>8761.9680000000008</v>
      </c>
      <c r="F16" s="44">
        <f t="shared" si="2"/>
        <v>5.2000000001498847E-2</v>
      </c>
      <c r="G16" s="44">
        <f t="shared" si="3"/>
        <v>374.4000000107917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8869.902</v>
      </c>
      <c r="C17" s="44">
        <f t="shared" si="0"/>
        <v>7.8999999999723514E-2</v>
      </c>
      <c r="D17" s="44">
        <f t="shared" si="1"/>
        <v>568.7999999980093</v>
      </c>
      <c r="E17" s="43">
        <v>8762.018</v>
      </c>
      <c r="F17" s="44">
        <f t="shared" si="2"/>
        <v>4.9999999999272404E-2</v>
      </c>
      <c r="G17" s="44">
        <f t="shared" si="3"/>
        <v>359.99999999476131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8869.982</v>
      </c>
      <c r="C18" s="44">
        <f t="shared" si="0"/>
        <v>7.999999999992724E-2</v>
      </c>
      <c r="D18" s="44">
        <f t="shared" si="1"/>
        <v>575.99999999947613</v>
      </c>
      <c r="E18" s="43">
        <v>8762.0679999999993</v>
      </c>
      <c r="F18" s="44">
        <f t="shared" si="2"/>
        <v>4.9999999999272404E-2</v>
      </c>
      <c r="G18" s="44">
        <f t="shared" si="3"/>
        <v>359.99999999476131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8870.0669999999991</v>
      </c>
      <c r="C19" s="44">
        <f t="shared" si="0"/>
        <v>8.4999999999126885E-2</v>
      </c>
      <c r="D19" s="44">
        <f t="shared" si="1"/>
        <v>611.99999999371357</v>
      </c>
      <c r="E19" s="43">
        <v>8762.1170000000002</v>
      </c>
      <c r="F19" s="44">
        <f t="shared" si="2"/>
        <v>4.9000000000887667E-2</v>
      </c>
      <c r="G19" s="44">
        <f t="shared" si="3"/>
        <v>352.8000000063912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8870.1650000000009</v>
      </c>
      <c r="C20" s="44">
        <f t="shared" si="0"/>
        <v>9.8000000001775334E-2</v>
      </c>
      <c r="D20" s="44">
        <f t="shared" si="1"/>
        <v>705.6000000127824</v>
      </c>
      <c r="E20" s="43">
        <v>8762.1679999999997</v>
      </c>
      <c r="F20" s="44">
        <f t="shared" si="2"/>
        <v>5.0999999999476131E-2</v>
      </c>
      <c r="G20" s="44">
        <f t="shared" si="3"/>
        <v>367.19999999622814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8870.2860000000001</v>
      </c>
      <c r="C21" s="44">
        <f t="shared" si="0"/>
        <v>0.12099999999918509</v>
      </c>
      <c r="D21" s="44">
        <f t="shared" si="1"/>
        <v>871.19999999413267</v>
      </c>
      <c r="E21" s="43">
        <v>8762.2180000000008</v>
      </c>
      <c r="F21" s="44">
        <f t="shared" si="2"/>
        <v>5.0000000001091394E-2</v>
      </c>
      <c r="G21" s="44">
        <f t="shared" si="3"/>
        <v>360.00000000785803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8870.4380000000001</v>
      </c>
      <c r="C22" s="44">
        <f t="shared" si="0"/>
        <v>0.15200000000004366</v>
      </c>
      <c r="D22" s="44">
        <f t="shared" si="1"/>
        <v>1094.4000000003143</v>
      </c>
      <c r="E22" s="43">
        <v>8762.2860000000001</v>
      </c>
      <c r="F22" s="44">
        <f t="shared" si="2"/>
        <v>6.7999999999301508E-2</v>
      </c>
      <c r="G22" s="44">
        <f t="shared" si="3"/>
        <v>489.59999999497086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8870.6080000000002</v>
      </c>
      <c r="C23" s="44">
        <f t="shared" si="0"/>
        <v>0.17000000000007276</v>
      </c>
      <c r="D23" s="44">
        <f t="shared" si="1"/>
        <v>1224.0000000005239</v>
      </c>
      <c r="E23" s="43">
        <v>8762.3580000000002</v>
      </c>
      <c r="F23" s="44">
        <f t="shared" si="2"/>
        <v>7.2000000000116415E-2</v>
      </c>
      <c r="G23" s="44">
        <f t="shared" si="3"/>
        <v>518.40000000083819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8870.777</v>
      </c>
      <c r="C24" s="44">
        <f t="shared" si="0"/>
        <v>0.16899999999986903</v>
      </c>
      <c r="D24" s="44">
        <f t="shared" si="1"/>
        <v>1216.799999999057</v>
      </c>
      <c r="E24" s="43">
        <v>8762.4210000000003</v>
      </c>
      <c r="F24" s="44">
        <f t="shared" si="2"/>
        <v>6.3000000000101863E-2</v>
      </c>
      <c r="G24" s="44">
        <f t="shared" si="3"/>
        <v>453.60000000073342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8870.9560000000001</v>
      </c>
      <c r="C25" s="44">
        <f t="shared" si="0"/>
        <v>0.17900000000008731</v>
      </c>
      <c r="D25" s="44">
        <f t="shared" si="1"/>
        <v>1288.8000000006286</v>
      </c>
      <c r="E25" s="43">
        <v>8762.49</v>
      </c>
      <c r="F25" s="44">
        <f t="shared" si="2"/>
        <v>6.8999999999505235E-2</v>
      </c>
      <c r="G25" s="44">
        <f t="shared" si="3"/>
        <v>496.79999999643769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8871.1319999999996</v>
      </c>
      <c r="C26" s="44">
        <f t="shared" si="0"/>
        <v>0.17599999999947613</v>
      </c>
      <c r="D26" s="44">
        <f t="shared" si="1"/>
        <v>1267.1999999962281</v>
      </c>
      <c r="E26" s="43">
        <v>8762.5480000000007</v>
      </c>
      <c r="F26" s="44">
        <f t="shared" si="2"/>
        <v>5.8000000000902219E-2</v>
      </c>
      <c r="G26" s="44">
        <f t="shared" si="3"/>
        <v>417.60000000649597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8871.3220000000001</v>
      </c>
      <c r="C27" s="44">
        <f t="shared" si="0"/>
        <v>0.19000000000050932</v>
      </c>
      <c r="D27" s="44">
        <f t="shared" si="1"/>
        <v>1368.0000000036671</v>
      </c>
      <c r="E27" s="43">
        <v>8762.6270000000004</v>
      </c>
      <c r="F27" s="44">
        <f t="shared" si="2"/>
        <v>7.8999999999723514E-2</v>
      </c>
      <c r="G27" s="44">
        <f t="shared" si="3"/>
        <v>568.7999999980093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8871.4959999999992</v>
      </c>
      <c r="C28" s="44">
        <f t="shared" si="0"/>
        <v>0.17399999999906868</v>
      </c>
      <c r="D28" s="44">
        <f t="shared" si="1"/>
        <v>1252.7999999932945</v>
      </c>
      <c r="E28" s="43">
        <v>8762.6990000000005</v>
      </c>
      <c r="F28" s="44">
        <f t="shared" si="2"/>
        <v>7.2000000000116415E-2</v>
      </c>
      <c r="G28" s="44">
        <f t="shared" si="3"/>
        <v>518.40000000083819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8871.6659999999993</v>
      </c>
      <c r="C29" s="44">
        <f t="shared" si="0"/>
        <v>0.17000000000007276</v>
      </c>
      <c r="D29" s="44">
        <f t="shared" si="1"/>
        <v>1224.0000000005239</v>
      </c>
      <c r="E29" s="43">
        <v>8762.7729999999992</v>
      </c>
      <c r="F29" s="44">
        <f t="shared" si="2"/>
        <v>7.399999999870488E-2</v>
      </c>
      <c r="G29" s="44">
        <f t="shared" si="3"/>
        <v>532.79999999067513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8871.8369999999995</v>
      </c>
      <c r="C30" s="44">
        <f t="shared" si="0"/>
        <v>0.17100000000027649</v>
      </c>
      <c r="D30" s="44">
        <f t="shared" si="1"/>
        <v>1231.2000000019907</v>
      </c>
      <c r="E30" s="43">
        <v>8762.8490000000002</v>
      </c>
      <c r="F30" s="44">
        <f t="shared" si="2"/>
        <v>7.6000000000931323E-2</v>
      </c>
      <c r="G30" s="44">
        <f t="shared" si="3"/>
        <v>547.20000000670552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8872.0010000000002</v>
      </c>
      <c r="C31" s="44">
        <f t="shared" si="0"/>
        <v>0.16400000000066939</v>
      </c>
      <c r="D31" s="44">
        <f t="shared" si="1"/>
        <v>1180.8000000048196</v>
      </c>
      <c r="E31" s="43">
        <v>8762.9130000000005</v>
      </c>
      <c r="F31" s="44">
        <f t="shared" si="2"/>
        <v>6.400000000030559E-2</v>
      </c>
      <c r="G31" s="44">
        <f t="shared" si="3"/>
        <v>460.80000000220025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8872.1589999999997</v>
      </c>
      <c r="C32" s="44">
        <f t="shared" si="0"/>
        <v>0.15799999999944703</v>
      </c>
      <c r="D32" s="44">
        <f t="shared" si="1"/>
        <v>1137.5999999960186</v>
      </c>
      <c r="E32" s="43">
        <v>8762.9840000000004</v>
      </c>
      <c r="F32" s="44">
        <f t="shared" si="2"/>
        <v>7.0999999999912689E-2</v>
      </c>
      <c r="G32" s="44">
        <f t="shared" si="3"/>
        <v>511.19999999937136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8872.31</v>
      </c>
      <c r="C33" s="44">
        <f t="shared" si="0"/>
        <v>0.15099999999983993</v>
      </c>
      <c r="D33" s="44">
        <f t="shared" si="1"/>
        <v>1087.1999999988475</v>
      </c>
      <c r="E33" s="43">
        <v>8763.0550000000003</v>
      </c>
      <c r="F33" s="44">
        <f t="shared" si="2"/>
        <v>7.0999999999912689E-2</v>
      </c>
      <c r="G33" s="44">
        <f t="shared" si="3"/>
        <v>511.19999999937136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8872.4529999999995</v>
      </c>
      <c r="C34" s="44">
        <f t="shared" si="0"/>
        <v>0.1430000000000291</v>
      </c>
      <c r="D34" s="44">
        <f t="shared" si="1"/>
        <v>1029.6000000002095</v>
      </c>
      <c r="E34" s="43">
        <v>8763.1180000000004</v>
      </c>
      <c r="F34" s="44">
        <f t="shared" si="2"/>
        <v>6.3000000000101863E-2</v>
      </c>
      <c r="G34" s="44">
        <f t="shared" si="3"/>
        <v>453.60000000073342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8872.5889999999999</v>
      </c>
      <c r="C35" s="44">
        <f t="shared" si="0"/>
        <v>0.13600000000042201</v>
      </c>
      <c r="D35" s="44">
        <f t="shared" si="1"/>
        <v>979.20000000303844</v>
      </c>
      <c r="E35" s="43">
        <v>8763.1730000000007</v>
      </c>
      <c r="F35" s="44">
        <f t="shared" si="2"/>
        <v>5.5000000000291038E-2</v>
      </c>
      <c r="G35" s="44">
        <f t="shared" si="3"/>
        <v>396.00000000209548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8872.7180000000008</v>
      </c>
      <c r="C36" s="44">
        <f t="shared" si="0"/>
        <v>0.12900000000081491</v>
      </c>
      <c r="D36" s="44">
        <f t="shared" si="1"/>
        <v>928.80000000586733</v>
      </c>
      <c r="E36" s="43">
        <v>8763.2279999999992</v>
      </c>
      <c r="F36" s="44">
        <f t="shared" si="2"/>
        <v>5.4999999998472049E-2</v>
      </c>
      <c r="G36" s="44">
        <f t="shared" si="3"/>
        <v>395.99999998899875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8872.8310000000001</v>
      </c>
      <c r="C37" s="44">
        <f t="shared" si="0"/>
        <v>0.11299999999937427</v>
      </c>
      <c r="D37" s="44">
        <f t="shared" si="1"/>
        <v>813.59999999549473</v>
      </c>
      <c r="E37" s="43">
        <v>8763.3279999999995</v>
      </c>
      <c r="F37" s="44">
        <f t="shared" si="2"/>
        <v>0.1000000000003638</v>
      </c>
      <c r="G37" s="44">
        <f t="shared" si="3"/>
        <v>720.00000000261934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6"/>
  <sheetViews>
    <sheetView workbookViewId="0">
      <selection activeCell="B13" sqref="B13"/>
    </sheetView>
  </sheetViews>
  <sheetFormatPr defaultRowHeight="15" x14ac:dyDescent="0.25"/>
  <cols>
    <col min="1" max="1" width="7.85546875" customWidth="1"/>
    <col min="2" max="2" width="10.85546875" customWidth="1"/>
    <col min="3" max="3" width="8.85546875" customWidth="1"/>
    <col min="4" max="4" width="11.42578125" customWidth="1"/>
    <col min="5" max="5" width="10.7109375" customWidth="1"/>
    <col min="6" max="6" width="8.85546875" customWidth="1"/>
    <col min="7" max="7" width="11.85546875" customWidth="1"/>
    <col min="8" max="8" width="7.5703125" customWidth="1"/>
    <col min="9" max="9" width="10.140625" customWidth="1"/>
    <col min="10" max="10" width="10.28515625" customWidth="1"/>
    <col min="12" max="12" width="10.42578125" customWidth="1"/>
  </cols>
  <sheetData>
    <row r="1" spans="1:12" ht="22.5" customHeight="1" x14ac:dyDescent="0.25">
      <c r="A1" s="31" t="s">
        <v>38</v>
      </c>
      <c r="B1" s="58"/>
      <c r="C1" s="58"/>
      <c r="D1" s="58"/>
      <c r="E1" s="58"/>
      <c r="F1" s="58"/>
      <c r="G1" s="59" t="s">
        <v>89</v>
      </c>
      <c r="H1" s="59"/>
      <c r="I1" s="59"/>
      <c r="J1" s="60" t="s">
        <v>99</v>
      </c>
      <c r="K1" s="61"/>
      <c r="L1" s="61"/>
    </row>
    <row r="2" spans="1:12" ht="21.75" customHeight="1" x14ac:dyDescent="0.3">
      <c r="A2" s="68" t="s">
        <v>39</v>
      </c>
      <c r="B2" s="68"/>
      <c r="C2" s="68"/>
      <c r="D2" s="68"/>
      <c r="E2" s="64"/>
      <c r="F2" s="64"/>
      <c r="G2" s="59" t="s">
        <v>88</v>
      </c>
      <c r="H2" s="59"/>
      <c r="I2" s="59"/>
      <c r="J2" s="62">
        <v>626</v>
      </c>
      <c r="K2" s="63"/>
      <c r="L2" s="63"/>
    </row>
    <row r="3" spans="1:12" ht="22.5" customHeight="1" x14ac:dyDescent="0.25">
      <c r="A3" s="31"/>
      <c r="B3" s="31"/>
      <c r="C3" s="31"/>
      <c r="D3" s="31"/>
      <c r="E3" s="31"/>
      <c r="F3" s="31"/>
      <c r="G3" s="59" t="s">
        <v>87</v>
      </c>
      <c r="H3" s="59"/>
      <c r="I3" s="59"/>
      <c r="J3" s="64"/>
      <c r="K3" s="65"/>
      <c r="L3" s="65"/>
    </row>
    <row r="4" spans="1:12" ht="30" customHeight="1" x14ac:dyDescent="0.35">
      <c r="A4" s="66" t="s">
        <v>90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1" x14ac:dyDescent="0.35">
      <c r="A5" s="66" t="s">
        <v>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21" x14ac:dyDescent="0.35">
      <c r="A6" s="66" t="s">
        <v>97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21" x14ac:dyDescent="0.35">
      <c r="A7" s="66" t="s">
        <v>98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ht="27" customHeight="1" x14ac:dyDescent="0.3">
      <c r="A8" s="69" t="s">
        <v>92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30.75" customHeight="1" x14ac:dyDescent="0.25">
      <c r="A9" s="71" t="s">
        <v>93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25">
      <c r="A10" s="52" t="s">
        <v>33</v>
      </c>
      <c r="B10" s="54" t="s">
        <v>34</v>
      </c>
      <c r="C10" s="54"/>
      <c r="D10" s="54"/>
      <c r="E10" s="54" t="s">
        <v>40</v>
      </c>
      <c r="F10" s="54"/>
      <c r="G10" s="54"/>
      <c r="H10" s="52" t="s">
        <v>79</v>
      </c>
      <c r="I10" s="52" t="s">
        <v>42</v>
      </c>
      <c r="J10" s="52" t="s">
        <v>43</v>
      </c>
      <c r="K10" s="53"/>
      <c r="L10" s="52" t="s">
        <v>46</v>
      </c>
    </row>
    <row r="11" spans="1:12" ht="15.75" x14ac:dyDescent="0.25">
      <c r="A11" s="52"/>
      <c r="B11" s="78" t="s">
        <v>35</v>
      </c>
      <c r="C11" s="79"/>
      <c r="D11" s="38">
        <v>7200</v>
      </c>
      <c r="E11" s="78" t="s">
        <v>35</v>
      </c>
      <c r="F11" s="79"/>
      <c r="G11" s="38">
        <v>7200</v>
      </c>
      <c r="H11" s="52"/>
      <c r="I11" s="52"/>
      <c r="J11" s="52"/>
      <c r="K11" s="53"/>
      <c r="L11" s="53"/>
    </row>
    <row r="12" spans="1:12" ht="38.25" x14ac:dyDescent="0.25">
      <c r="A12" s="52"/>
      <c r="B12" s="34" t="s">
        <v>80</v>
      </c>
      <c r="C12" s="34" t="s">
        <v>36</v>
      </c>
      <c r="D12" s="34" t="s">
        <v>37</v>
      </c>
      <c r="E12" s="34" t="s">
        <v>80</v>
      </c>
      <c r="F12" s="34" t="s">
        <v>36</v>
      </c>
      <c r="G12" s="34" t="s">
        <v>41</v>
      </c>
      <c r="H12" s="52"/>
      <c r="I12" s="52"/>
      <c r="J12" s="34" t="s">
        <v>44</v>
      </c>
      <c r="K12" s="34" t="s">
        <v>45</v>
      </c>
      <c r="L12" s="53"/>
    </row>
    <row r="13" spans="1:12" ht="15.75" x14ac:dyDescent="0.25">
      <c r="A13" s="34" t="s">
        <v>47</v>
      </c>
      <c r="B13" s="43">
        <v>5046.9170000000004</v>
      </c>
      <c r="C13" s="44"/>
      <c r="D13" s="44"/>
      <c r="E13" s="43">
        <v>605.32799999999997</v>
      </c>
      <c r="F13" s="44"/>
      <c r="G13" s="44"/>
      <c r="H13" s="32"/>
      <c r="I13" s="32"/>
      <c r="J13" s="32"/>
      <c r="K13" s="33"/>
      <c r="L13" s="33"/>
    </row>
    <row r="14" spans="1:12" ht="15.75" x14ac:dyDescent="0.25">
      <c r="A14" s="34" t="s">
        <v>48</v>
      </c>
      <c r="B14" s="43">
        <v>5047.09</v>
      </c>
      <c r="C14" s="44">
        <f>B14-B13</f>
        <v>0.17299999999977445</v>
      </c>
      <c r="D14" s="44">
        <f>C14*$D$11</f>
        <v>1245.599999998376</v>
      </c>
      <c r="E14" s="43">
        <v>605.423</v>
      </c>
      <c r="F14" s="44">
        <f>E14-E13</f>
        <v>9.5000000000027285E-2</v>
      </c>
      <c r="G14" s="44">
        <f>F14*$G$11</f>
        <v>684.00000000019645</v>
      </c>
      <c r="H14" s="32"/>
      <c r="I14" s="32"/>
      <c r="J14" s="32"/>
      <c r="K14" s="33"/>
      <c r="L14" s="33"/>
    </row>
    <row r="15" spans="1:12" ht="15.75" x14ac:dyDescent="0.25">
      <c r="A15" s="34" t="s">
        <v>49</v>
      </c>
      <c r="B15" s="43">
        <v>5047.2470000000003</v>
      </c>
      <c r="C15" s="44">
        <f t="shared" ref="C15:C37" si="0">B15-B14</f>
        <v>0.1570000000001528</v>
      </c>
      <c r="D15" s="44">
        <f t="shared" ref="D15:D37" si="1">C15*$D$11</f>
        <v>1130.4000000011001</v>
      </c>
      <c r="E15" s="43">
        <v>605.51400000000001</v>
      </c>
      <c r="F15" s="44">
        <f t="shared" ref="F15:F37" si="2">E15-E14</f>
        <v>9.1000000000008185E-2</v>
      </c>
      <c r="G15" s="44">
        <f t="shared" ref="G15:G37" si="3">F15*$G$11</f>
        <v>655.20000000005894</v>
      </c>
      <c r="H15" s="32"/>
      <c r="I15" s="32"/>
      <c r="J15" s="32"/>
      <c r="K15" s="33"/>
      <c r="L15" s="33"/>
    </row>
    <row r="16" spans="1:12" ht="15.75" x14ac:dyDescent="0.25">
      <c r="A16" s="34" t="s">
        <v>50</v>
      </c>
      <c r="B16" s="43">
        <v>5047.3969999999999</v>
      </c>
      <c r="C16" s="44">
        <f t="shared" si="0"/>
        <v>0.1499999999996362</v>
      </c>
      <c r="D16" s="44">
        <f t="shared" si="1"/>
        <v>1079.9999999973807</v>
      </c>
      <c r="E16" s="43">
        <v>605.60500000000002</v>
      </c>
      <c r="F16" s="44">
        <f t="shared" si="2"/>
        <v>9.1000000000008185E-2</v>
      </c>
      <c r="G16" s="44">
        <f t="shared" si="3"/>
        <v>655.20000000005894</v>
      </c>
      <c r="H16" s="32"/>
      <c r="I16" s="32"/>
      <c r="J16" s="32"/>
      <c r="K16" s="33"/>
      <c r="L16" s="33"/>
    </row>
    <row r="17" spans="1:12" ht="15.75" x14ac:dyDescent="0.25">
      <c r="A17" s="34" t="s">
        <v>51</v>
      </c>
      <c r="B17" s="43">
        <v>5047.5379999999996</v>
      </c>
      <c r="C17" s="44">
        <f t="shared" si="0"/>
        <v>0.14099999999962165</v>
      </c>
      <c r="D17" s="44">
        <f t="shared" si="1"/>
        <v>1015.1999999972759</v>
      </c>
      <c r="E17" s="43">
        <v>605.69600000000003</v>
      </c>
      <c r="F17" s="44">
        <f t="shared" si="2"/>
        <v>9.1000000000008185E-2</v>
      </c>
      <c r="G17" s="44">
        <f t="shared" si="3"/>
        <v>655.20000000005894</v>
      </c>
      <c r="H17" s="32"/>
      <c r="I17" s="32"/>
      <c r="J17" s="32"/>
      <c r="K17" s="33"/>
      <c r="L17" s="33"/>
    </row>
    <row r="18" spans="1:12" ht="15.75" x14ac:dyDescent="0.25">
      <c r="A18" s="34" t="s">
        <v>52</v>
      </c>
      <c r="B18" s="43">
        <v>5047.68</v>
      </c>
      <c r="C18" s="44">
        <f t="shared" si="0"/>
        <v>0.14200000000073487</v>
      </c>
      <c r="D18" s="44">
        <f t="shared" si="1"/>
        <v>1022.4000000052911</v>
      </c>
      <c r="E18" s="43">
        <v>605.78800000000001</v>
      </c>
      <c r="F18" s="44">
        <f t="shared" si="2"/>
        <v>9.1999999999984539E-2</v>
      </c>
      <c r="G18" s="44">
        <f t="shared" si="3"/>
        <v>662.39999999988868</v>
      </c>
      <c r="H18" s="32"/>
      <c r="I18" s="32"/>
      <c r="J18" s="32"/>
      <c r="K18" s="33"/>
      <c r="L18" s="33"/>
    </row>
    <row r="19" spans="1:12" ht="15.75" x14ac:dyDescent="0.25">
      <c r="A19" s="34" t="s">
        <v>53</v>
      </c>
      <c r="B19" s="43">
        <v>5047.8320000000003</v>
      </c>
      <c r="C19" s="44">
        <f t="shared" si="0"/>
        <v>0.15200000000004366</v>
      </c>
      <c r="D19" s="44">
        <f t="shared" si="1"/>
        <v>1094.4000000003143</v>
      </c>
      <c r="E19" s="43">
        <v>605.87800000000004</v>
      </c>
      <c r="F19" s="44">
        <f t="shared" si="2"/>
        <v>9.0000000000031832E-2</v>
      </c>
      <c r="G19" s="44">
        <f t="shared" si="3"/>
        <v>648.00000000022919</v>
      </c>
      <c r="H19" s="32"/>
      <c r="I19" s="32"/>
      <c r="J19" s="32"/>
      <c r="K19" s="33"/>
      <c r="L19" s="33"/>
    </row>
    <row r="20" spans="1:12" ht="15.75" x14ac:dyDescent="0.25">
      <c r="A20" s="34" t="s">
        <v>54</v>
      </c>
      <c r="B20" s="43">
        <v>5048.0029999999997</v>
      </c>
      <c r="C20" s="44">
        <f t="shared" si="0"/>
        <v>0.17099999999936699</v>
      </c>
      <c r="D20" s="44">
        <f t="shared" si="1"/>
        <v>1231.1999999954423</v>
      </c>
      <c r="E20" s="43">
        <v>605.97199999999998</v>
      </c>
      <c r="F20" s="44">
        <f t="shared" si="2"/>
        <v>9.3999999999937245E-2</v>
      </c>
      <c r="G20" s="44">
        <f t="shared" si="3"/>
        <v>676.79999999954816</v>
      </c>
      <c r="H20" s="32"/>
      <c r="I20" s="32"/>
      <c r="J20" s="32"/>
      <c r="K20" s="33"/>
      <c r="L20" s="33"/>
    </row>
    <row r="21" spans="1:12" ht="15.75" x14ac:dyDescent="0.25">
      <c r="A21" s="34" t="s">
        <v>55</v>
      </c>
      <c r="B21" s="43">
        <v>5048.1949999999997</v>
      </c>
      <c r="C21" s="44">
        <f t="shared" si="0"/>
        <v>0.19200000000000728</v>
      </c>
      <c r="D21" s="44">
        <f t="shared" si="1"/>
        <v>1382.4000000000524</v>
      </c>
      <c r="E21" s="43">
        <v>606.06700000000001</v>
      </c>
      <c r="F21" s="44">
        <f t="shared" si="2"/>
        <v>9.5000000000027285E-2</v>
      </c>
      <c r="G21" s="44">
        <f t="shared" si="3"/>
        <v>684.00000000019645</v>
      </c>
      <c r="H21" s="32"/>
      <c r="I21" s="32"/>
      <c r="J21" s="32"/>
      <c r="K21" s="33"/>
      <c r="L21" s="33"/>
    </row>
    <row r="22" spans="1:12" ht="15.75" x14ac:dyDescent="0.25">
      <c r="A22" s="34" t="s">
        <v>56</v>
      </c>
      <c r="B22" s="43">
        <v>5048.4030000000002</v>
      </c>
      <c r="C22" s="44">
        <f t="shared" si="0"/>
        <v>0.20800000000053842</v>
      </c>
      <c r="D22" s="44">
        <f t="shared" si="1"/>
        <v>1497.6000000038766</v>
      </c>
      <c r="E22" s="43">
        <v>606.16200000000003</v>
      </c>
      <c r="F22" s="44">
        <f t="shared" si="2"/>
        <v>9.5000000000027285E-2</v>
      </c>
      <c r="G22" s="44">
        <f t="shared" si="3"/>
        <v>684.00000000019645</v>
      </c>
      <c r="H22" s="32"/>
      <c r="I22" s="32"/>
      <c r="J22" s="32"/>
      <c r="K22" s="33"/>
      <c r="L22" s="33"/>
    </row>
    <row r="23" spans="1:12" ht="15.75" x14ac:dyDescent="0.25">
      <c r="A23" s="34" t="s">
        <v>57</v>
      </c>
      <c r="B23" s="43">
        <v>5048.6180000000004</v>
      </c>
      <c r="C23" s="44">
        <f t="shared" si="0"/>
        <v>0.21500000000014552</v>
      </c>
      <c r="D23" s="44">
        <f t="shared" si="1"/>
        <v>1548.0000000010477</v>
      </c>
      <c r="E23" s="43">
        <v>606.25300000000004</v>
      </c>
      <c r="F23" s="44">
        <f t="shared" si="2"/>
        <v>9.1000000000008185E-2</v>
      </c>
      <c r="G23" s="44">
        <f t="shared" si="3"/>
        <v>655.20000000005894</v>
      </c>
      <c r="H23" s="32"/>
      <c r="I23" s="32"/>
      <c r="J23" s="32"/>
      <c r="K23" s="33"/>
      <c r="L23" s="33"/>
    </row>
    <row r="24" spans="1:12" ht="15.75" x14ac:dyDescent="0.25">
      <c r="A24" s="34" t="s">
        <v>58</v>
      </c>
      <c r="B24" s="43">
        <v>5048.8389999999999</v>
      </c>
      <c r="C24" s="44">
        <f t="shared" si="0"/>
        <v>0.22099999999954889</v>
      </c>
      <c r="D24" s="44">
        <f t="shared" si="1"/>
        <v>1591.199999996752</v>
      </c>
      <c r="E24" s="43">
        <v>606.34699999999998</v>
      </c>
      <c r="F24" s="44">
        <f t="shared" si="2"/>
        <v>9.3999999999937245E-2</v>
      </c>
      <c r="G24" s="44">
        <f t="shared" si="3"/>
        <v>676.79999999954816</v>
      </c>
      <c r="H24" s="32"/>
      <c r="I24" s="32"/>
      <c r="J24" s="32"/>
      <c r="K24" s="33"/>
      <c r="L24" s="33"/>
    </row>
    <row r="25" spans="1:12" ht="15.75" x14ac:dyDescent="0.25">
      <c r="A25" s="34" t="s">
        <v>59</v>
      </c>
      <c r="B25" s="43">
        <v>5049.0559999999996</v>
      </c>
      <c r="C25" s="44">
        <f t="shared" si="0"/>
        <v>0.21699999999964348</v>
      </c>
      <c r="D25" s="44">
        <f t="shared" si="1"/>
        <v>1562.399999997433</v>
      </c>
      <c r="E25" s="43">
        <v>606.44200000000001</v>
      </c>
      <c r="F25" s="44">
        <f t="shared" si="2"/>
        <v>9.5000000000027285E-2</v>
      </c>
      <c r="G25" s="44">
        <f t="shared" si="3"/>
        <v>684.00000000019645</v>
      </c>
      <c r="H25" s="32"/>
      <c r="I25" s="32"/>
      <c r="J25" s="32"/>
      <c r="K25" s="33"/>
      <c r="L25" s="33"/>
    </row>
    <row r="26" spans="1:12" ht="15.75" x14ac:dyDescent="0.25">
      <c r="A26" s="34" t="s">
        <v>60</v>
      </c>
      <c r="B26" s="43">
        <v>5049.2749999999996</v>
      </c>
      <c r="C26" s="44">
        <f t="shared" si="0"/>
        <v>0.21900000000005093</v>
      </c>
      <c r="D26" s="44">
        <f t="shared" si="1"/>
        <v>1576.8000000003667</v>
      </c>
      <c r="E26" s="43">
        <v>606.53599999999994</v>
      </c>
      <c r="F26" s="44">
        <f t="shared" si="2"/>
        <v>9.3999999999937245E-2</v>
      </c>
      <c r="G26" s="44">
        <f t="shared" si="3"/>
        <v>676.79999999954816</v>
      </c>
      <c r="H26" s="32"/>
      <c r="I26" s="32"/>
      <c r="J26" s="32"/>
      <c r="K26" s="33"/>
      <c r="L26" s="33"/>
    </row>
    <row r="27" spans="1:12" ht="15.75" x14ac:dyDescent="0.25">
      <c r="A27" s="34" t="s">
        <v>61</v>
      </c>
      <c r="B27" s="43">
        <v>5049.4930000000004</v>
      </c>
      <c r="C27" s="44">
        <f t="shared" si="0"/>
        <v>0.2180000000007567</v>
      </c>
      <c r="D27" s="44">
        <f t="shared" si="1"/>
        <v>1569.6000000054482</v>
      </c>
      <c r="E27" s="43">
        <v>606.63099999999997</v>
      </c>
      <c r="F27" s="44">
        <f t="shared" si="2"/>
        <v>9.5000000000027285E-2</v>
      </c>
      <c r="G27" s="44">
        <f t="shared" si="3"/>
        <v>684.00000000019645</v>
      </c>
      <c r="H27" s="32"/>
      <c r="I27" s="32"/>
      <c r="J27" s="32"/>
      <c r="K27" s="33"/>
      <c r="L27" s="33"/>
    </row>
    <row r="28" spans="1:12" ht="15.75" x14ac:dyDescent="0.25">
      <c r="A28" s="34" t="s">
        <v>62</v>
      </c>
      <c r="B28" s="43">
        <v>5049.7129999999997</v>
      </c>
      <c r="C28" s="44">
        <f t="shared" si="0"/>
        <v>0.21999999999934516</v>
      </c>
      <c r="D28" s="44">
        <f t="shared" si="1"/>
        <v>1583.9999999952852</v>
      </c>
      <c r="E28" s="43">
        <v>606.72799999999995</v>
      </c>
      <c r="F28" s="44">
        <f t="shared" si="2"/>
        <v>9.6999999999979991E-2</v>
      </c>
      <c r="G28" s="44">
        <f t="shared" si="3"/>
        <v>698.39999999985594</v>
      </c>
      <c r="H28" s="32"/>
      <c r="I28" s="32"/>
      <c r="J28" s="32"/>
      <c r="K28" s="33"/>
      <c r="L28" s="33"/>
    </row>
    <row r="29" spans="1:12" ht="15.75" x14ac:dyDescent="0.25">
      <c r="A29" s="34" t="s">
        <v>63</v>
      </c>
      <c r="B29" s="43">
        <v>5049.9309999999996</v>
      </c>
      <c r="C29" s="44">
        <f t="shared" si="0"/>
        <v>0.2179999999998472</v>
      </c>
      <c r="D29" s="44">
        <f t="shared" si="1"/>
        <v>1569.5999999988999</v>
      </c>
      <c r="E29" s="43">
        <v>606.82500000000005</v>
      </c>
      <c r="F29" s="44">
        <f t="shared" si="2"/>
        <v>9.7000000000093678E-2</v>
      </c>
      <c r="G29" s="44">
        <f t="shared" si="3"/>
        <v>698.40000000067448</v>
      </c>
      <c r="H29" s="32"/>
      <c r="I29" s="32"/>
      <c r="J29" s="32"/>
      <c r="K29" s="33"/>
      <c r="L29" s="33"/>
    </row>
    <row r="30" spans="1:12" ht="15.75" x14ac:dyDescent="0.25">
      <c r="A30" s="34" t="s">
        <v>64</v>
      </c>
      <c r="B30" s="43">
        <v>5050.1469999999999</v>
      </c>
      <c r="C30" s="44">
        <f t="shared" si="0"/>
        <v>0.21600000000034925</v>
      </c>
      <c r="D30" s="44">
        <f t="shared" si="1"/>
        <v>1555.2000000025146</v>
      </c>
      <c r="E30" s="43">
        <v>606.91800000000001</v>
      </c>
      <c r="F30" s="44">
        <f t="shared" si="2"/>
        <v>9.2999999999960892E-2</v>
      </c>
      <c r="G30" s="44">
        <f t="shared" si="3"/>
        <v>669.59999999971842</v>
      </c>
      <c r="H30" s="32"/>
      <c r="I30" s="32"/>
      <c r="J30" s="32"/>
      <c r="K30" s="33"/>
      <c r="L30" s="33"/>
    </row>
    <row r="31" spans="1:12" ht="15.75" x14ac:dyDescent="0.25">
      <c r="A31" s="34" t="s">
        <v>65</v>
      </c>
      <c r="B31" s="43">
        <v>5050.3729999999996</v>
      </c>
      <c r="C31" s="44">
        <f t="shared" si="0"/>
        <v>0.22599999999965803</v>
      </c>
      <c r="D31" s="44">
        <f t="shared" si="1"/>
        <v>1627.1999999975378</v>
      </c>
      <c r="E31" s="43">
        <v>607.01800000000003</v>
      </c>
      <c r="F31" s="44">
        <f t="shared" si="2"/>
        <v>0.10000000000002274</v>
      </c>
      <c r="G31" s="44">
        <f t="shared" si="3"/>
        <v>720.00000000016371</v>
      </c>
      <c r="H31" s="32"/>
      <c r="I31" s="32"/>
      <c r="J31" s="32"/>
      <c r="K31" s="33"/>
      <c r="L31" s="33"/>
    </row>
    <row r="32" spans="1:12" ht="15.75" x14ac:dyDescent="0.25">
      <c r="A32" s="34" t="s">
        <v>66</v>
      </c>
      <c r="B32" s="43">
        <v>5050.607</v>
      </c>
      <c r="C32" s="44">
        <f t="shared" si="0"/>
        <v>0.23400000000037835</v>
      </c>
      <c r="D32" s="44">
        <f t="shared" si="1"/>
        <v>1684.8000000027241</v>
      </c>
      <c r="E32" s="43">
        <v>607.12199999999996</v>
      </c>
      <c r="F32" s="44">
        <f t="shared" si="2"/>
        <v>0.10399999999992815</v>
      </c>
      <c r="G32" s="44">
        <f t="shared" si="3"/>
        <v>748.79999999948268</v>
      </c>
      <c r="H32" s="32"/>
      <c r="I32" s="32"/>
      <c r="J32" s="32"/>
      <c r="K32" s="33"/>
      <c r="L32" s="33"/>
    </row>
    <row r="33" spans="1:12" ht="15.75" x14ac:dyDescent="0.25">
      <c r="A33" s="34" t="s">
        <v>67</v>
      </c>
      <c r="B33" s="43">
        <v>5050.8440000000001</v>
      </c>
      <c r="C33" s="44">
        <f t="shared" si="0"/>
        <v>0.23700000000008004</v>
      </c>
      <c r="D33" s="44">
        <f t="shared" si="1"/>
        <v>1706.4000000005763</v>
      </c>
      <c r="E33" s="43">
        <v>607.23199999999997</v>
      </c>
      <c r="F33" s="44">
        <f t="shared" si="2"/>
        <v>0.11000000000001364</v>
      </c>
      <c r="G33" s="44">
        <f t="shared" si="3"/>
        <v>792.00000000009823</v>
      </c>
      <c r="H33" s="32"/>
      <c r="I33" s="32"/>
      <c r="J33" s="32"/>
      <c r="K33" s="33"/>
      <c r="L33" s="33"/>
    </row>
    <row r="34" spans="1:12" ht="15.75" x14ac:dyDescent="0.25">
      <c r="A34" s="34" t="s">
        <v>68</v>
      </c>
      <c r="B34" s="43">
        <v>5051.0860000000002</v>
      </c>
      <c r="C34" s="44">
        <f t="shared" si="0"/>
        <v>0.24200000000018917</v>
      </c>
      <c r="D34" s="44">
        <f t="shared" si="1"/>
        <v>1742.4000000013621</v>
      </c>
      <c r="E34" s="43">
        <v>607.33199999999999</v>
      </c>
      <c r="F34" s="44">
        <f t="shared" si="2"/>
        <v>0.10000000000002274</v>
      </c>
      <c r="G34" s="44">
        <f t="shared" si="3"/>
        <v>720.00000000016371</v>
      </c>
      <c r="H34" s="32"/>
      <c r="I34" s="32"/>
      <c r="J34" s="32"/>
      <c r="K34" s="33"/>
      <c r="L34" s="33"/>
    </row>
    <row r="35" spans="1:12" ht="15.75" x14ac:dyDescent="0.25">
      <c r="A35" s="34" t="s">
        <v>69</v>
      </c>
      <c r="B35" s="43">
        <v>5051.3320000000003</v>
      </c>
      <c r="C35" s="44">
        <f t="shared" si="0"/>
        <v>0.24600000000009459</v>
      </c>
      <c r="D35" s="44">
        <f t="shared" si="1"/>
        <v>1771.200000000681</v>
      </c>
      <c r="E35" s="43">
        <v>607.42600000000004</v>
      </c>
      <c r="F35" s="44">
        <f t="shared" si="2"/>
        <v>9.4000000000050932E-2</v>
      </c>
      <c r="G35" s="44">
        <f t="shared" si="3"/>
        <v>676.80000000036671</v>
      </c>
      <c r="H35" s="32"/>
      <c r="I35" s="32"/>
      <c r="J35" s="32"/>
      <c r="K35" s="33"/>
      <c r="L35" s="33"/>
    </row>
    <row r="36" spans="1:12" ht="15.75" x14ac:dyDescent="0.25">
      <c r="A36" s="34" t="s">
        <v>70</v>
      </c>
      <c r="B36" s="43">
        <v>5051.576</v>
      </c>
      <c r="C36" s="44">
        <f t="shared" si="0"/>
        <v>0.24399999999968713</v>
      </c>
      <c r="D36" s="44">
        <f t="shared" si="1"/>
        <v>1756.7999999977474</v>
      </c>
      <c r="E36" s="43">
        <v>607.51900000000001</v>
      </c>
      <c r="F36" s="44">
        <f t="shared" si="2"/>
        <v>9.2999999999960892E-2</v>
      </c>
      <c r="G36" s="44">
        <f t="shared" si="3"/>
        <v>669.59999999971842</v>
      </c>
      <c r="H36" s="32"/>
      <c r="I36" s="32"/>
      <c r="J36" s="32"/>
      <c r="K36" s="33"/>
      <c r="L36" s="33"/>
    </row>
    <row r="37" spans="1:12" ht="15.75" x14ac:dyDescent="0.25">
      <c r="A37" s="34" t="s">
        <v>71</v>
      </c>
      <c r="B37" s="43">
        <v>5051.777</v>
      </c>
      <c r="C37" s="44">
        <f t="shared" si="0"/>
        <v>0.20100000000002183</v>
      </c>
      <c r="D37" s="44">
        <f t="shared" si="1"/>
        <v>1447.2000000001572</v>
      </c>
      <c r="E37" s="43">
        <v>607.60799999999995</v>
      </c>
      <c r="F37" s="44">
        <f t="shared" si="2"/>
        <v>8.8999999999941792E-2</v>
      </c>
      <c r="G37" s="44">
        <f t="shared" si="3"/>
        <v>640.7999999995809</v>
      </c>
      <c r="H37" s="32"/>
      <c r="I37" s="32"/>
      <c r="J37" s="32"/>
      <c r="K37" s="33"/>
      <c r="L37" s="33"/>
    </row>
    <row r="38" spans="1:12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2" x14ac:dyDescent="0.25">
      <c r="A39" s="31"/>
      <c r="B39" s="55" t="s">
        <v>72</v>
      </c>
      <c r="C39" s="55"/>
      <c r="D39" s="55" t="s">
        <v>77</v>
      </c>
      <c r="E39" s="55"/>
      <c r="F39" s="55"/>
      <c r="G39" s="55" t="s">
        <v>78</v>
      </c>
      <c r="H39" s="55"/>
      <c r="I39" s="55"/>
      <c r="J39" s="31"/>
    </row>
    <row r="40" spans="1:12" x14ac:dyDescent="0.25">
      <c r="A40" s="31"/>
      <c r="B40" s="55" t="s">
        <v>73</v>
      </c>
      <c r="C40" s="55"/>
      <c r="D40" s="55"/>
      <c r="E40" s="55"/>
      <c r="F40" s="55"/>
      <c r="G40" s="55"/>
      <c r="H40" s="55"/>
      <c r="I40" s="55"/>
      <c r="J40" s="31"/>
    </row>
    <row r="41" spans="1:12" x14ac:dyDescent="0.25">
      <c r="A41" s="31"/>
      <c r="B41" s="55" t="s">
        <v>74</v>
      </c>
      <c r="C41" s="55"/>
      <c r="D41" s="55"/>
      <c r="E41" s="55"/>
      <c r="F41" s="55"/>
      <c r="G41" s="55"/>
      <c r="H41" s="55"/>
      <c r="I41" s="55"/>
      <c r="J41" s="31"/>
    </row>
    <row r="42" spans="1:12" x14ac:dyDescent="0.25">
      <c r="A42" s="31"/>
      <c r="B42" s="55" t="s">
        <v>75</v>
      </c>
      <c r="C42" s="55"/>
      <c r="D42" s="55"/>
      <c r="E42" s="55"/>
      <c r="F42" s="55"/>
      <c r="G42" s="55"/>
      <c r="H42" s="55"/>
      <c r="I42" s="55"/>
      <c r="J42" s="31"/>
    </row>
    <row r="43" spans="1:12" x14ac:dyDescent="0.25">
      <c r="A43" s="31"/>
      <c r="B43" s="55" t="s">
        <v>76</v>
      </c>
      <c r="C43" s="55"/>
      <c r="D43" s="55"/>
      <c r="E43" s="55"/>
      <c r="F43" s="55"/>
      <c r="G43" s="55"/>
      <c r="H43" s="55"/>
      <c r="I43" s="55"/>
      <c r="J43" s="31"/>
    </row>
    <row r="44" spans="1:12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2" x14ac:dyDescent="0.25">
      <c r="A45" s="31"/>
      <c r="B45" s="31"/>
      <c r="C45" s="31"/>
      <c r="D45" s="68" t="s">
        <v>81</v>
      </c>
      <c r="E45" s="68"/>
      <c r="F45" s="68"/>
      <c r="G45" s="68"/>
      <c r="H45" s="68"/>
      <c r="I45" s="68"/>
      <c r="J45" s="31"/>
    </row>
    <row r="46" spans="1:12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2" ht="27" customHeight="1" x14ac:dyDescent="0.3">
      <c r="A47" s="35" t="s">
        <v>82</v>
      </c>
      <c r="B47" s="57" t="s">
        <v>95</v>
      </c>
      <c r="C47" s="57"/>
      <c r="D47" s="57"/>
      <c r="E47" s="58"/>
      <c r="F47" s="58"/>
      <c r="G47" s="31"/>
      <c r="H47" s="31"/>
      <c r="I47" s="73" t="s">
        <v>94</v>
      </c>
      <c r="J47" s="74"/>
      <c r="K47" s="74"/>
      <c r="L47" s="74"/>
    </row>
    <row r="48" spans="1:12" x14ac:dyDescent="0.25">
      <c r="A48" s="35"/>
      <c r="B48" s="56" t="s">
        <v>83</v>
      </c>
      <c r="C48" s="56"/>
      <c r="D48" s="56"/>
      <c r="E48" s="56" t="s">
        <v>84</v>
      </c>
      <c r="F48" s="56"/>
      <c r="G48" s="31"/>
      <c r="H48" s="31"/>
      <c r="I48" s="58"/>
      <c r="J48" s="75"/>
      <c r="K48" s="75"/>
      <c r="L48" s="75"/>
    </row>
    <row r="49" spans="1:12" ht="27" customHeight="1" x14ac:dyDescent="0.3">
      <c r="A49" s="35" t="s">
        <v>85</v>
      </c>
      <c r="B49" s="57" t="s">
        <v>96</v>
      </c>
      <c r="C49" s="57"/>
      <c r="D49" s="57"/>
      <c r="E49" s="58"/>
      <c r="F49" s="58"/>
      <c r="G49" s="31"/>
      <c r="H49" s="31"/>
      <c r="I49" s="76" t="s">
        <v>83</v>
      </c>
      <c r="J49" s="76"/>
      <c r="K49" s="77" t="s">
        <v>84</v>
      </c>
      <c r="L49" s="77"/>
    </row>
    <row r="50" spans="1:12" x14ac:dyDescent="0.25">
      <c r="A50" s="35"/>
      <c r="B50" s="56" t="s">
        <v>83</v>
      </c>
      <c r="C50" s="56"/>
      <c r="D50" s="56"/>
      <c r="E50" s="56" t="s">
        <v>84</v>
      </c>
      <c r="F50" s="56"/>
      <c r="G50" s="31"/>
      <c r="H50" s="31"/>
      <c r="I50" s="31"/>
      <c r="J50" s="31"/>
    </row>
    <row r="51" spans="1:12" ht="26.25" customHeight="1" x14ac:dyDescent="0.3">
      <c r="A51" s="35" t="s">
        <v>86</v>
      </c>
      <c r="B51" s="57" t="s">
        <v>96</v>
      </c>
      <c r="C51" s="57"/>
      <c r="D51" s="57"/>
      <c r="E51" s="58"/>
      <c r="F51" s="58"/>
      <c r="G51" s="31"/>
      <c r="H51" s="31"/>
      <c r="I51" s="31"/>
      <c r="J51" s="31"/>
    </row>
    <row r="52" spans="1:12" x14ac:dyDescent="0.25">
      <c r="A52" s="35"/>
      <c r="B52" s="56" t="s">
        <v>83</v>
      </c>
      <c r="C52" s="56"/>
      <c r="D52" s="56"/>
      <c r="E52" s="56" t="s">
        <v>84</v>
      </c>
      <c r="F52" s="56"/>
      <c r="G52" s="31"/>
      <c r="H52" s="31"/>
      <c r="I52" s="31"/>
      <c r="J52" s="31"/>
    </row>
    <row r="53" spans="1:12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</row>
  </sheetData>
  <mergeCells count="56">
    <mergeCell ref="B50:D50"/>
    <mergeCell ref="E50:F50"/>
    <mergeCell ref="B51:D51"/>
    <mergeCell ref="E51:F51"/>
    <mergeCell ref="B52:D52"/>
    <mergeCell ref="E52:F52"/>
    <mergeCell ref="B48:D48"/>
    <mergeCell ref="E48:F48"/>
    <mergeCell ref="I48:L48"/>
    <mergeCell ref="B49:D49"/>
    <mergeCell ref="E49:F49"/>
    <mergeCell ref="I49:J49"/>
    <mergeCell ref="K49:L49"/>
    <mergeCell ref="B43:C43"/>
    <mergeCell ref="D43:F43"/>
    <mergeCell ref="G43:I43"/>
    <mergeCell ref="D45:I45"/>
    <mergeCell ref="B47:D47"/>
    <mergeCell ref="E47:F47"/>
    <mergeCell ref="I47:L47"/>
    <mergeCell ref="B41:C41"/>
    <mergeCell ref="D41:F41"/>
    <mergeCell ref="G41:I41"/>
    <mergeCell ref="B42:C42"/>
    <mergeCell ref="D42:F42"/>
    <mergeCell ref="G42:I42"/>
    <mergeCell ref="B39:C39"/>
    <mergeCell ref="D39:F39"/>
    <mergeCell ref="G39:I39"/>
    <mergeCell ref="B40:C40"/>
    <mergeCell ref="D40:F40"/>
    <mergeCell ref="G40:I40"/>
    <mergeCell ref="A8:L8"/>
    <mergeCell ref="A9:L9"/>
    <mergeCell ref="A10:A12"/>
    <mergeCell ref="B10:D10"/>
    <mergeCell ref="E10:G10"/>
    <mergeCell ref="H10:H12"/>
    <mergeCell ref="I10:I12"/>
    <mergeCell ref="J10:K11"/>
    <mergeCell ref="L10:L12"/>
    <mergeCell ref="B11:C11"/>
    <mergeCell ref="E11:F11"/>
    <mergeCell ref="A7:L7"/>
    <mergeCell ref="B1:F1"/>
    <mergeCell ref="G1:I1"/>
    <mergeCell ref="J1:L1"/>
    <mergeCell ref="A2:D2"/>
    <mergeCell ref="E2:F2"/>
    <mergeCell ref="G2:I2"/>
    <mergeCell ref="J2:L2"/>
    <mergeCell ref="G3:I3"/>
    <mergeCell ref="J3:L3"/>
    <mergeCell ref="A4:L4"/>
    <mergeCell ref="A5:L5"/>
    <mergeCell ref="A6:L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Форма 10</vt:lpstr>
      <vt:lpstr>Активная</vt:lpstr>
      <vt:lpstr>Реактивная</vt:lpstr>
      <vt:lpstr>Протокол (бланк)</vt:lpstr>
      <vt:lpstr>616</vt:lpstr>
      <vt:lpstr>617</vt:lpstr>
      <vt:lpstr>618</vt:lpstr>
      <vt:lpstr>624</vt:lpstr>
      <vt:lpstr>626</vt:lpstr>
      <vt:lpstr>628</vt:lpstr>
      <vt:lpstr>635</vt:lpstr>
      <vt:lpstr>636</vt:lpstr>
      <vt:lpstr>638</vt:lpstr>
      <vt:lpstr>639</vt:lpstr>
      <vt:lpstr>640</vt:lpstr>
      <vt:lpstr>641</vt:lpstr>
      <vt:lpstr>642</vt:lpstr>
      <vt:lpstr>645</vt:lpstr>
      <vt:lpstr>646</vt:lpstr>
      <vt:lpstr>647</vt:lpstr>
      <vt:lpstr>648</vt:lpstr>
      <vt:lpstr>649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Buloavin</cp:lastModifiedBy>
  <cp:lastPrinted>2021-06-22T07:46:20Z</cp:lastPrinted>
  <dcterms:created xsi:type="dcterms:W3CDTF">2013-12-19T07:41:33Z</dcterms:created>
  <dcterms:modified xsi:type="dcterms:W3CDTF">2021-06-22T07:47:11Z</dcterms:modified>
</cp:coreProperties>
</file>