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788" yWindow="0" windowWidth="18960" windowHeight="13176" tabRatio="852" activeTab="21"/>
  </bookViews>
  <sheets>
    <sheet name="Форма 10" sheetId="25" r:id="rId1"/>
    <sheet name="Активная" sheetId="23" r:id="rId2"/>
    <sheet name="Реактивная" sheetId="24" r:id="rId3"/>
    <sheet name="Протокол (бланк)" sheetId="26" r:id="rId4"/>
    <sheet name="616" sheetId="7" r:id="rId5"/>
    <sheet name="617" sheetId="6" r:id="rId6"/>
    <sheet name="618" sheetId="5" r:id="rId7"/>
    <sheet name="624" sheetId="8" r:id="rId8"/>
    <sheet name="626" sheetId="9" r:id="rId9"/>
    <sheet name="628" sheetId="10" r:id="rId10"/>
    <sheet name="635" sheetId="11" r:id="rId11"/>
    <sheet name="636" sheetId="12" r:id="rId12"/>
    <sheet name="638" sheetId="13" r:id="rId13"/>
    <sheet name="639" sheetId="14" r:id="rId14"/>
    <sheet name="640" sheetId="15" r:id="rId15"/>
    <sheet name="641" sheetId="16" r:id="rId16"/>
    <sheet name="642" sheetId="17" r:id="rId17"/>
    <sheet name="645" sheetId="18" r:id="rId18"/>
    <sheet name="646" sheetId="19" r:id="rId19"/>
    <sheet name="647" sheetId="20" r:id="rId20"/>
    <sheet name="648" sheetId="21" r:id="rId21"/>
    <sheet name="649" sheetId="22" r:id="rId2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22" l="1"/>
  <c r="G37" i="22" s="1"/>
  <c r="S25" i="24" s="1"/>
  <c r="C37" i="22"/>
  <c r="D37" i="22" s="1"/>
  <c r="S25" i="23" s="1"/>
  <c r="F36" i="22"/>
  <c r="G36" i="22" s="1"/>
  <c r="S24" i="24" s="1"/>
  <c r="C36" i="22"/>
  <c r="D36" i="22" s="1"/>
  <c r="S24" i="23" s="1"/>
  <c r="F35" i="22"/>
  <c r="G35" i="22" s="1"/>
  <c r="S23" i="24" s="1"/>
  <c r="C35" i="22"/>
  <c r="D35" i="22" s="1"/>
  <c r="S23" i="23" s="1"/>
  <c r="F34" i="22"/>
  <c r="G34" i="22" s="1"/>
  <c r="S22" i="24" s="1"/>
  <c r="C34" i="22"/>
  <c r="D34" i="22" s="1"/>
  <c r="S22" i="23" s="1"/>
  <c r="F33" i="22"/>
  <c r="G33" i="22" s="1"/>
  <c r="S21" i="24" s="1"/>
  <c r="C33" i="22"/>
  <c r="D33" i="22" s="1"/>
  <c r="S21" i="23" s="1"/>
  <c r="F32" i="22"/>
  <c r="G32" i="22" s="1"/>
  <c r="S20" i="24" s="1"/>
  <c r="C32" i="22"/>
  <c r="D32" i="22" s="1"/>
  <c r="S20" i="23" s="1"/>
  <c r="F31" i="22"/>
  <c r="G31" i="22" s="1"/>
  <c r="S19" i="24" s="1"/>
  <c r="C31" i="22"/>
  <c r="D31" i="22" s="1"/>
  <c r="S19" i="23" s="1"/>
  <c r="F30" i="22"/>
  <c r="G30" i="22" s="1"/>
  <c r="S18" i="24" s="1"/>
  <c r="C30" i="22"/>
  <c r="D30" i="22" s="1"/>
  <c r="S18" i="23" s="1"/>
  <c r="F29" i="22"/>
  <c r="G29" i="22" s="1"/>
  <c r="S17" i="24" s="1"/>
  <c r="C29" i="22"/>
  <c r="D29" i="22" s="1"/>
  <c r="S17" i="23" s="1"/>
  <c r="F28" i="22"/>
  <c r="G28" i="22" s="1"/>
  <c r="S16" i="24" s="1"/>
  <c r="C28" i="22"/>
  <c r="D28" i="22" s="1"/>
  <c r="S16" i="23" s="1"/>
  <c r="F27" i="22"/>
  <c r="G27" i="22" s="1"/>
  <c r="S15" i="24" s="1"/>
  <c r="C27" i="22"/>
  <c r="D27" i="22" s="1"/>
  <c r="S15" i="23" s="1"/>
  <c r="F26" i="22"/>
  <c r="G26" i="22" s="1"/>
  <c r="S14" i="24" s="1"/>
  <c r="C26" i="22"/>
  <c r="D26" i="22" s="1"/>
  <c r="S14" i="23" s="1"/>
  <c r="F25" i="22"/>
  <c r="G25" i="22" s="1"/>
  <c r="S13" i="24" s="1"/>
  <c r="C25" i="22"/>
  <c r="D25" i="22" s="1"/>
  <c r="S13" i="23" s="1"/>
  <c r="F24" i="22"/>
  <c r="G24" i="22" s="1"/>
  <c r="S12" i="24" s="1"/>
  <c r="C24" i="22"/>
  <c r="D24" i="22" s="1"/>
  <c r="S12" i="23" s="1"/>
  <c r="F23" i="22"/>
  <c r="G23" i="22" s="1"/>
  <c r="S11" i="24" s="1"/>
  <c r="C23" i="22"/>
  <c r="D23" i="22" s="1"/>
  <c r="S11" i="23" s="1"/>
  <c r="F22" i="22"/>
  <c r="G22" i="22" s="1"/>
  <c r="S10" i="24" s="1"/>
  <c r="C22" i="22"/>
  <c r="D22" i="22" s="1"/>
  <c r="S10" i="23" s="1"/>
  <c r="F21" i="22"/>
  <c r="G21" i="22" s="1"/>
  <c r="S9" i="24" s="1"/>
  <c r="C21" i="22"/>
  <c r="D21" i="22" s="1"/>
  <c r="S9" i="23" s="1"/>
  <c r="F20" i="22"/>
  <c r="G20" i="22" s="1"/>
  <c r="S8" i="24" s="1"/>
  <c r="C20" i="22"/>
  <c r="D20" i="22" s="1"/>
  <c r="S8" i="23" s="1"/>
  <c r="F19" i="22"/>
  <c r="G19" i="22" s="1"/>
  <c r="S7" i="24" s="1"/>
  <c r="C19" i="22"/>
  <c r="D19" i="22" s="1"/>
  <c r="S7" i="23" s="1"/>
  <c r="F18" i="22"/>
  <c r="G18" i="22" s="1"/>
  <c r="S6" i="24" s="1"/>
  <c r="C18" i="22"/>
  <c r="D18" i="22" s="1"/>
  <c r="S6" i="23" s="1"/>
  <c r="F17" i="22"/>
  <c r="G17" i="22" s="1"/>
  <c r="S5" i="24" s="1"/>
  <c r="C17" i="22"/>
  <c r="D17" i="22" s="1"/>
  <c r="S5" i="23" s="1"/>
  <c r="F16" i="22"/>
  <c r="G16" i="22" s="1"/>
  <c r="S4" i="24" s="1"/>
  <c r="C16" i="22"/>
  <c r="D16" i="22" s="1"/>
  <c r="S4" i="23" s="1"/>
  <c r="F15" i="22"/>
  <c r="G15" i="22" s="1"/>
  <c r="S3" i="24" s="1"/>
  <c r="C15" i="22"/>
  <c r="D15" i="22" s="1"/>
  <c r="S3" i="23" s="1"/>
  <c r="F14" i="22"/>
  <c r="G14" i="22" s="1"/>
  <c r="S2" i="24" s="1"/>
  <c r="C14" i="22"/>
  <c r="D14" i="22" s="1"/>
  <c r="S2" i="23" s="1"/>
  <c r="F37" i="21"/>
  <c r="G37" i="21" s="1"/>
  <c r="R25" i="24" s="1"/>
  <c r="C37" i="21"/>
  <c r="D37" i="21" s="1"/>
  <c r="R25" i="23" s="1"/>
  <c r="F36" i="21"/>
  <c r="G36" i="21" s="1"/>
  <c r="R24" i="24" s="1"/>
  <c r="C36" i="21"/>
  <c r="D36" i="21" s="1"/>
  <c r="R24" i="23" s="1"/>
  <c r="F35" i="21"/>
  <c r="G35" i="21" s="1"/>
  <c r="R23" i="24" s="1"/>
  <c r="C35" i="21"/>
  <c r="D35" i="21" s="1"/>
  <c r="R23" i="23" s="1"/>
  <c r="F34" i="21"/>
  <c r="G34" i="21" s="1"/>
  <c r="R22" i="24" s="1"/>
  <c r="C34" i="21"/>
  <c r="D34" i="21" s="1"/>
  <c r="R22" i="23" s="1"/>
  <c r="F33" i="21"/>
  <c r="G33" i="21" s="1"/>
  <c r="R21" i="24" s="1"/>
  <c r="C33" i="21"/>
  <c r="D33" i="21" s="1"/>
  <c r="R21" i="23" s="1"/>
  <c r="F32" i="21"/>
  <c r="G32" i="21" s="1"/>
  <c r="R20" i="24" s="1"/>
  <c r="C32" i="21"/>
  <c r="D32" i="21" s="1"/>
  <c r="R20" i="23" s="1"/>
  <c r="F31" i="21"/>
  <c r="G31" i="21" s="1"/>
  <c r="R19" i="24" s="1"/>
  <c r="C31" i="21"/>
  <c r="D31" i="21" s="1"/>
  <c r="R19" i="23" s="1"/>
  <c r="F30" i="21"/>
  <c r="G30" i="21" s="1"/>
  <c r="R18" i="24" s="1"/>
  <c r="C30" i="21"/>
  <c r="D30" i="21" s="1"/>
  <c r="R18" i="23" s="1"/>
  <c r="F29" i="21"/>
  <c r="G29" i="21" s="1"/>
  <c r="R17" i="24" s="1"/>
  <c r="C29" i="21"/>
  <c r="D29" i="21" s="1"/>
  <c r="R17" i="23" s="1"/>
  <c r="F28" i="21"/>
  <c r="G28" i="21" s="1"/>
  <c r="R16" i="24" s="1"/>
  <c r="C28" i="21"/>
  <c r="D28" i="21" s="1"/>
  <c r="R16" i="23" s="1"/>
  <c r="F27" i="21"/>
  <c r="G27" i="21" s="1"/>
  <c r="R15" i="24" s="1"/>
  <c r="C27" i="21"/>
  <c r="D27" i="21" s="1"/>
  <c r="R15" i="23" s="1"/>
  <c r="F26" i="21"/>
  <c r="G26" i="21" s="1"/>
  <c r="R14" i="24" s="1"/>
  <c r="C26" i="21"/>
  <c r="D26" i="21" s="1"/>
  <c r="R14" i="23" s="1"/>
  <c r="F25" i="21"/>
  <c r="G25" i="21" s="1"/>
  <c r="R13" i="24" s="1"/>
  <c r="C25" i="21"/>
  <c r="D25" i="21" s="1"/>
  <c r="R13" i="23" s="1"/>
  <c r="F24" i="21"/>
  <c r="G24" i="21" s="1"/>
  <c r="R12" i="24" s="1"/>
  <c r="C24" i="21"/>
  <c r="D24" i="21" s="1"/>
  <c r="R12" i="23" s="1"/>
  <c r="F23" i="21"/>
  <c r="G23" i="21" s="1"/>
  <c r="R11" i="24" s="1"/>
  <c r="C23" i="21"/>
  <c r="D23" i="21" s="1"/>
  <c r="R11" i="23" s="1"/>
  <c r="F22" i="21"/>
  <c r="G22" i="21" s="1"/>
  <c r="R10" i="24" s="1"/>
  <c r="C22" i="21"/>
  <c r="D22" i="21" s="1"/>
  <c r="R10" i="23" s="1"/>
  <c r="F21" i="21"/>
  <c r="G21" i="21" s="1"/>
  <c r="R9" i="24" s="1"/>
  <c r="C21" i="21"/>
  <c r="D21" i="21" s="1"/>
  <c r="R9" i="23" s="1"/>
  <c r="F20" i="21"/>
  <c r="G20" i="21" s="1"/>
  <c r="R8" i="24" s="1"/>
  <c r="C20" i="21"/>
  <c r="D20" i="21" s="1"/>
  <c r="R8" i="23" s="1"/>
  <c r="F19" i="21"/>
  <c r="G19" i="21" s="1"/>
  <c r="R7" i="24" s="1"/>
  <c r="C19" i="21"/>
  <c r="D19" i="21" s="1"/>
  <c r="R7" i="23" s="1"/>
  <c r="F18" i="21"/>
  <c r="G18" i="21" s="1"/>
  <c r="R6" i="24" s="1"/>
  <c r="C18" i="21"/>
  <c r="D18" i="21" s="1"/>
  <c r="R6" i="23" s="1"/>
  <c r="F17" i="21"/>
  <c r="G17" i="21" s="1"/>
  <c r="R5" i="24" s="1"/>
  <c r="C17" i="21"/>
  <c r="D17" i="21" s="1"/>
  <c r="R5" i="23" s="1"/>
  <c r="F16" i="21"/>
  <c r="G16" i="21" s="1"/>
  <c r="R4" i="24" s="1"/>
  <c r="C16" i="21"/>
  <c r="D16" i="21" s="1"/>
  <c r="R4" i="23" s="1"/>
  <c r="F15" i="21"/>
  <c r="G15" i="21" s="1"/>
  <c r="R3" i="24" s="1"/>
  <c r="C15" i="21"/>
  <c r="D15" i="21" s="1"/>
  <c r="R3" i="23" s="1"/>
  <c r="F14" i="21"/>
  <c r="G14" i="21" s="1"/>
  <c r="R2" i="24" s="1"/>
  <c r="C14" i="21"/>
  <c r="D14" i="21" s="1"/>
  <c r="R2" i="23" s="1"/>
  <c r="F37" i="20"/>
  <c r="G37" i="20" s="1"/>
  <c r="Q25" i="24" s="1"/>
  <c r="C37" i="20"/>
  <c r="D37" i="20" s="1"/>
  <c r="Q25" i="23" s="1"/>
  <c r="F36" i="20"/>
  <c r="G36" i="20" s="1"/>
  <c r="Q24" i="24" s="1"/>
  <c r="C36" i="20"/>
  <c r="D36" i="20" s="1"/>
  <c r="Q24" i="23" s="1"/>
  <c r="F35" i="20"/>
  <c r="G35" i="20" s="1"/>
  <c r="Q23" i="24" s="1"/>
  <c r="C35" i="20"/>
  <c r="D35" i="20" s="1"/>
  <c r="Q23" i="23" s="1"/>
  <c r="F34" i="20"/>
  <c r="G34" i="20" s="1"/>
  <c r="Q22" i="24" s="1"/>
  <c r="C34" i="20"/>
  <c r="D34" i="20" s="1"/>
  <c r="Q22" i="23" s="1"/>
  <c r="F33" i="20"/>
  <c r="G33" i="20" s="1"/>
  <c r="Q21" i="24" s="1"/>
  <c r="C33" i="20"/>
  <c r="D33" i="20" s="1"/>
  <c r="Q21" i="23" s="1"/>
  <c r="F32" i="20"/>
  <c r="G32" i="20" s="1"/>
  <c r="Q20" i="24" s="1"/>
  <c r="C32" i="20"/>
  <c r="D32" i="20" s="1"/>
  <c r="Q20" i="23" s="1"/>
  <c r="F31" i="20"/>
  <c r="G31" i="20" s="1"/>
  <c r="Q19" i="24" s="1"/>
  <c r="C31" i="20"/>
  <c r="D31" i="20" s="1"/>
  <c r="Q19" i="23" s="1"/>
  <c r="F30" i="20"/>
  <c r="G30" i="20" s="1"/>
  <c r="Q18" i="24" s="1"/>
  <c r="C30" i="20"/>
  <c r="D30" i="20" s="1"/>
  <c r="Q18" i="23" s="1"/>
  <c r="F29" i="20"/>
  <c r="G29" i="20" s="1"/>
  <c r="Q17" i="24" s="1"/>
  <c r="C29" i="20"/>
  <c r="D29" i="20" s="1"/>
  <c r="Q17" i="23" s="1"/>
  <c r="F28" i="20"/>
  <c r="G28" i="20" s="1"/>
  <c r="Q16" i="24" s="1"/>
  <c r="C28" i="20"/>
  <c r="D28" i="20" s="1"/>
  <c r="Q16" i="23" s="1"/>
  <c r="F27" i="20"/>
  <c r="G27" i="20" s="1"/>
  <c r="Q15" i="24" s="1"/>
  <c r="C27" i="20"/>
  <c r="D27" i="20" s="1"/>
  <c r="Q15" i="23" s="1"/>
  <c r="F26" i="20"/>
  <c r="G26" i="20" s="1"/>
  <c r="Q14" i="24" s="1"/>
  <c r="C26" i="20"/>
  <c r="D26" i="20" s="1"/>
  <c r="Q14" i="23" s="1"/>
  <c r="F25" i="20"/>
  <c r="G25" i="20" s="1"/>
  <c r="Q13" i="24" s="1"/>
  <c r="C25" i="20"/>
  <c r="D25" i="20" s="1"/>
  <c r="Q13" i="23" s="1"/>
  <c r="F24" i="20"/>
  <c r="G24" i="20" s="1"/>
  <c r="Q12" i="24" s="1"/>
  <c r="C24" i="20"/>
  <c r="D24" i="20" s="1"/>
  <c r="Q12" i="23" s="1"/>
  <c r="F23" i="20"/>
  <c r="G23" i="20" s="1"/>
  <c r="Q11" i="24" s="1"/>
  <c r="C23" i="20"/>
  <c r="D23" i="20" s="1"/>
  <c r="Q11" i="23" s="1"/>
  <c r="F22" i="20"/>
  <c r="G22" i="20" s="1"/>
  <c r="Q10" i="24" s="1"/>
  <c r="C22" i="20"/>
  <c r="D22" i="20" s="1"/>
  <c r="Q10" i="23" s="1"/>
  <c r="F21" i="20"/>
  <c r="G21" i="20" s="1"/>
  <c r="Q9" i="24" s="1"/>
  <c r="C21" i="20"/>
  <c r="D21" i="20" s="1"/>
  <c r="Q9" i="23" s="1"/>
  <c r="F20" i="20"/>
  <c r="G20" i="20" s="1"/>
  <c r="Q8" i="24" s="1"/>
  <c r="C20" i="20"/>
  <c r="D20" i="20" s="1"/>
  <c r="Q8" i="23" s="1"/>
  <c r="F19" i="20"/>
  <c r="G19" i="20" s="1"/>
  <c r="Q7" i="24" s="1"/>
  <c r="C19" i="20"/>
  <c r="D19" i="20" s="1"/>
  <c r="Q7" i="23" s="1"/>
  <c r="F18" i="20"/>
  <c r="G18" i="20" s="1"/>
  <c r="Q6" i="24" s="1"/>
  <c r="C18" i="20"/>
  <c r="D18" i="20" s="1"/>
  <c r="Q6" i="23" s="1"/>
  <c r="F17" i="20"/>
  <c r="G17" i="20" s="1"/>
  <c r="Q5" i="24" s="1"/>
  <c r="C17" i="20"/>
  <c r="D17" i="20" s="1"/>
  <c r="Q5" i="23" s="1"/>
  <c r="F16" i="20"/>
  <c r="G16" i="20" s="1"/>
  <c r="Q4" i="24" s="1"/>
  <c r="C16" i="20"/>
  <c r="D16" i="20" s="1"/>
  <c r="Q4" i="23" s="1"/>
  <c r="F15" i="20"/>
  <c r="G15" i="20" s="1"/>
  <c r="Q3" i="24" s="1"/>
  <c r="C15" i="20"/>
  <c r="D15" i="20" s="1"/>
  <c r="Q3" i="23" s="1"/>
  <c r="F14" i="20"/>
  <c r="G14" i="20" s="1"/>
  <c r="Q2" i="24" s="1"/>
  <c r="C14" i="20"/>
  <c r="D14" i="20" s="1"/>
  <c r="Q2" i="23" s="1"/>
  <c r="F37" i="19"/>
  <c r="G37" i="19" s="1"/>
  <c r="P25" i="24" s="1"/>
  <c r="C37" i="19"/>
  <c r="D37" i="19" s="1"/>
  <c r="P25" i="23" s="1"/>
  <c r="F36" i="19"/>
  <c r="G36" i="19" s="1"/>
  <c r="P24" i="24" s="1"/>
  <c r="C36" i="19"/>
  <c r="D36" i="19" s="1"/>
  <c r="P24" i="23" s="1"/>
  <c r="F35" i="19"/>
  <c r="G35" i="19" s="1"/>
  <c r="P23" i="24" s="1"/>
  <c r="C35" i="19"/>
  <c r="D35" i="19" s="1"/>
  <c r="P23" i="23" s="1"/>
  <c r="F34" i="19"/>
  <c r="G34" i="19" s="1"/>
  <c r="P22" i="24" s="1"/>
  <c r="C34" i="19"/>
  <c r="D34" i="19" s="1"/>
  <c r="P22" i="23" s="1"/>
  <c r="F33" i="19"/>
  <c r="G33" i="19" s="1"/>
  <c r="P21" i="24" s="1"/>
  <c r="C33" i="19"/>
  <c r="D33" i="19" s="1"/>
  <c r="P21" i="23" s="1"/>
  <c r="F32" i="19"/>
  <c r="G32" i="19" s="1"/>
  <c r="P20" i="24" s="1"/>
  <c r="C32" i="19"/>
  <c r="D32" i="19" s="1"/>
  <c r="P20" i="23" s="1"/>
  <c r="F31" i="19"/>
  <c r="G31" i="19" s="1"/>
  <c r="P19" i="24" s="1"/>
  <c r="C31" i="19"/>
  <c r="D31" i="19" s="1"/>
  <c r="P19" i="23" s="1"/>
  <c r="F30" i="19"/>
  <c r="G30" i="19" s="1"/>
  <c r="P18" i="24" s="1"/>
  <c r="C30" i="19"/>
  <c r="D30" i="19" s="1"/>
  <c r="P18" i="23" s="1"/>
  <c r="G29" i="19"/>
  <c r="P17" i="24" s="1"/>
  <c r="F29" i="19"/>
  <c r="C29" i="19"/>
  <c r="D29" i="19" s="1"/>
  <c r="P17" i="23" s="1"/>
  <c r="F28" i="19"/>
  <c r="G28" i="19" s="1"/>
  <c r="P16" i="24" s="1"/>
  <c r="C28" i="19"/>
  <c r="D28" i="19" s="1"/>
  <c r="P16" i="23" s="1"/>
  <c r="F27" i="19"/>
  <c r="G27" i="19" s="1"/>
  <c r="P15" i="24" s="1"/>
  <c r="C27" i="19"/>
  <c r="D27" i="19" s="1"/>
  <c r="P15" i="23" s="1"/>
  <c r="F26" i="19"/>
  <c r="G26" i="19" s="1"/>
  <c r="P14" i="24" s="1"/>
  <c r="C26" i="19"/>
  <c r="D26" i="19" s="1"/>
  <c r="P14" i="23" s="1"/>
  <c r="F25" i="19"/>
  <c r="G25" i="19" s="1"/>
  <c r="P13" i="24" s="1"/>
  <c r="C25" i="19"/>
  <c r="D25" i="19" s="1"/>
  <c r="P13" i="23" s="1"/>
  <c r="F24" i="19"/>
  <c r="G24" i="19" s="1"/>
  <c r="P12" i="24" s="1"/>
  <c r="C24" i="19"/>
  <c r="D24" i="19" s="1"/>
  <c r="P12" i="23" s="1"/>
  <c r="F23" i="19"/>
  <c r="G23" i="19" s="1"/>
  <c r="P11" i="24" s="1"/>
  <c r="C23" i="19"/>
  <c r="D23" i="19" s="1"/>
  <c r="P11" i="23" s="1"/>
  <c r="F22" i="19"/>
  <c r="G22" i="19" s="1"/>
  <c r="P10" i="24" s="1"/>
  <c r="C22" i="19"/>
  <c r="D22" i="19" s="1"/>
  <c r="P10" i="23" s="1"/>
  <c r="F21" i="19"/>
  <c r="G21" i="19" s="1"/>
  <c r="P9" i="24" s="1"/>
  <c r="C21" i="19"/>
  <c r="D21" i="19" s="1"/>
  <c r="P9" i="23" s="1"/>
  <c r="F20" i="19"/>
  <c r="G20" i="19" s="1"/>
  <c r="P8" i="24" s="1"/>
  <c r="C20" i="19"/>
  <c r="D20" i="19" s="1"/>
  <c r="P8" i="23" s="1"/>
  <c r="F19" i="19"/>
  <c r="G19" i="19" s="1"/>
  <c r="P7" i="24" s="1"/>
  <c r="C19" i="19"/>
  <c r="D19" i="19" s="1"/>
  <c r="P7" i="23" s="1"/>
  <c r="F18" i="19"/>
  <c r="G18" i="19" s="1"/>
  <c r="P6" i="24" s="1"/>
  <c r="C18" i="19"/>
  <c r="D18" i="19" s="1"/>
  <c r="P6" i="23" s="1"/>
  <c r="F17" i="19"/>
  <c r="G17" i="19" s="1"/>
  <c r="P5" i="24" s="1"/>
  <c r="C17" i="19"/>
  <c r="D17" i="19" s="1"/>
  <c r="P5" i="23" s="1"/>
  <c r="F16" i="19"/>
  <c r="G16" i="19" s="1"/>
  <c r="P4" i="24" s="1"/>
  <c r="C16" i="19"/>
  <c r="D16" i="19" s="1"/>
  <c r="P4" i="23" s="1"/>
  <c r="F15" i="19"/>
  <c r="G15" i="19" s="1"/>
  <c r="P3" i="24" s="1"/>
  <c r="C15" i="19"/>
  <c r="D15" i="19" s="1"/>
  <c r="P3" i="23" s="1"/>
  <c r="F14" i="19"/>
  <c r="G14" i="19" s="1"/>
  <c r="P2" i="24" s="1"/>
  <c r="C14" i="19"/>
  <c r="D14" i="19" s="1"/>
  <c r="P2" i="23" s="1"/>
  <c r="F37" i="18"/>
  <c r="G37" i="18" s="1"/>
  <c r="O25" i="24" s="1"/>
  <c r="C37" i="18"/>
  <c r="D37" i="18" s="1"/>
  <c r="O25" i="23" s="1"/>
  <c r="F36" i="18"/>
  <c r="G36" i="18" s="1"/>
  <c r="O24" i="24" s="1"/>
  <c r="C36" i="18"/>
  <c r="D36" i="18" s="1"/>
  <c r="O24" i="23" s="1"/>
  <c r="F35" i="18"/>
  <c r="G35" i="18" s="1"/>
  <c r="O23" i="24" s="1"/>
  <c r="C35" i="18"/>
  <c r="D35" i="18" s="1"/>
  <c r="O23" i="23" s="1"/>
  <c r="F34" i="18"/>
  <c r="G34" i="18" s="1"/>
  <c r="O22" i="24" s="1"/>
  <c r="C34" i="18"/>
  <c r="D34" i="18" s="1"/>
  <c r="O22" i="23" s="1"/>
  <c r="F33" i="18"/>
  <c r="G33" i="18" s="1"/>
  <c r="O21" i="24" s="1"/>
  <c r="C33" i="18"/>
  <c r="D33" i="18" s="1"/>
  <c r="O21" i="23" s="1"/>
  <c r="F32" i="18"/>
  <c r="G32" i="18" s="1"/>
  <c r="O20" i="24" s="1"/>
  <c r="C32" i="18"/>
  <c r="D32" i="18" s="1"/>
  <c r="O20" i="23" s="1"/>
  <c r="F31" i="18"/>
  <c r="G31" i="18" s="1"/>
  <c r="O19" i="24" s="1"/>
  <c r="C31" i="18"/>
  <c r="D31" i="18" s="1"/>
  <c r="O19" i="23" s="1"/>
  <c r="F30" i="18"/>
  <c r="G30" i="18" s="1"/>
  <c r="O18" i="24" s="1"/>
  <c r="C30" i="18"/>
  <c r="D30" i="18" s="1"/>
  <c r="O18" i="23" s="1"/>
  <c r="F29" i="18"/>
  <c r="G29" i="18" s="1"/>
  <c r="O17" i="24" s="1"/>
  <c r="C29" i="18"/>
  <c r="D29" i="18" s="1"/>
  <c r="O17" i="23" s="1"/>
  <c r="F28" i="18"/>
  <c r="G28" i="18" s="1"/>
  <c r="O16" i="24" s="1"/>
  <c r="C28" i="18"/>
  <c r="D28" i="18" s="1"/>
  <c r="O16" i="23" s="1"/>
  <c r="F27" i="18"/>
  <c r="G27" i="18" s="1"/>
  <c r="O15" i="24" s="1"/>
  <c r="C27" i="18"/>
  <c r="D27" i="18" s="1"/>
  <c r="O15" i="23" s="1"/>
  <c r="F26" i="18"/>
  <c r="G26" i="18" s="1"/>
  <c r="O14" i="24" s="1"/>
  <c r="C26" i="18"/>
  <c r="D26" i="18" s="1"/>
  <c r="O14" i="23" s="1"/>
  <c r="F25" i="18"/>
  <c r="G25" i="18" s="1"/>
  <c r="O13" i="24" s="1"/>
  <c r="C25" i="18"/>
  <c r="D25" i="18" s="1"/>
  <c r="O13" i="23" s="1"/>
  <c r="F24" i="18"/>
  <c r="G24" i="18" s="1"/>
  <c r="O12" i="24" s="1"/>
  <c r="C24" i="18"/>
  <c r="D24" i="18" s="1"/>
  <c r="O12" i="23" s="1"/>
  <c r="F23" i="18"/>
  <c r="G23" i="18" s="1"/>
  <c r="O11" i="24" s="1"/>
  <c r="C23" i="18"/>
  <c r="D23" i="18" s="1"/>
  <c r="O11" i="23" s="1"/>
  <c r="F22" i="18"/>
  <c r="G22" i="18" s="1"/>
  <c r="O10" i="24" s="1"/>
  <c r="C22" i="18"/>
  <c r="D22" i="18" s="1"/>
  <c r="O10" i="23" s="1"/>
  <c r="F21" i="18"/>
  <c r="G21" i="18" s="1"/>
  <c r="O9" i="24" s="1"/>
  <c r="C21" i="18"/>
  <c r="D21" i="18" s="1"/>
  <c r="O9" i="23" s="1"/>
  <c r="F20" i="18"/>
  <c r="G20" i="18" s="1"/>
  <c r="O8" i="24" s="1"/>
  <c r="C20" i="18"/>
  <c r="D20" i="18" s="1"/>
  <c r="O8" i="23" s="1"/>
  <c r="F19" i="18"/>
  <c r="G19" i="18" s="1"/>
  <c r="O7" i="24" s="1"/>
  <c r="C19" i="18"/>
  <c r="D19" i="18" s="1"/>
  <c r="O7" i="23" s="1"/>
  <c r="F18" i="18"/>
  <c r="G18" i="18" s="1"/>
  <c r="O6" i="24" s="1"/>
  <c r="C18" i="18"/>
  <c r="D18" i="18" s="1"/>
  <c r="O6" i="23" s="1"/>
  <c r="F17" i="18"/>
  <c r="G17" i="18" s="1"/>
  <c r="O5" i="24" s="1"/>
  <c r="C17" i="18"/>
  <c r="D17" i="18" s="1"/>
  <c r="O5" i="23" s="1"/>
  <c r="F16" i="18"/>
  <c r="G16" i="18" s="1"/>
  <c r="O4" i="24" s="1"/>
  <c r="C16" i="18"/>
  <c r="D16" i="18" s="1"/>
  <c r="O4" i="23" s="1"/>
  <c r="F15" i="18"/>
  <c r="G15" i="18" s="1"/>
  <c r="O3" i="24" s="1"/>
  <c r="C15" i="18"/>
  <c r="D15" i="18" s="1"/>
  <c r="O3" i="23" s="1"/>
  <c r="F14" i="18"/>
  <c r="G14" i="18" s="1"/>
  <c r="O2" i="24" s="1"/>
  <c r="C14" i="18"/>
  <c r="D14" i="18" s="1"/>
  <c r="O2" i="23" s="1"/>
  <c r="F37" i="17"/>
  <c r="G37" i="17" s="1"/>
  <c r="N25" i="24" s="1"/>
  <c r="C37" i="17"/>
  <c r="D37" i="17" s="1"/>
  <c r="N25" i="23" s="1"/>
  <c r="F36" i="17"/>
  <c r="G36" i="17" s="1"/>
  <c r="N24" i="24" s="1"/>
  <c r="C36" i="17"/>
  <c r="D36" i="17" s="1"/>
  <c r="N24" i="23" s="1"/>
  <c r="F35" i="17"/>
  <c r="G35" i="17" s="1"/>
  <c r="N23" i="24" s="1"/>
  <c r="C35" i="17"/>
  <c r="D35" i="17" s="1"/>
  <c r="N23" i="23" s="1"/>
  <c r="F34" i="17"/>
  <c r="G34" i="17" s="1"/>
  <c r="N22" i="24" s="1"/>
  <c r="C34" i="17"/>
  <c r="D34" i="17" s="1"/>
  <c r="N22" i="23" s="1"/>
  <c r="F33" i="17"/>
  <c r="G33" i="17" s="1"/>
  <c r="N21" i="24" s="1"/>
  <c r="C33" i="17"/>
  <c r="D33" i="17" s="1"/>
  <c r="N21" i="23" s="1"/>
  <c r="F32" i="17"/>
  <c r="G32" i="17" s="1"/>
  <c r="N20" i="24" s="1"/>
  <c r="C32" i="17"/>
  <c r="D32" i="17" s="1"/>
  <c r="N20" i="23" s="1"/>
  <c r="F31" i="17"/>
  <c r="G31" i="17" s="1"/>
  <c r="N19" i="24" s="1"/>
  <c r="C31" i="17"/>
  <c r="D31" i="17" s="1"/>
  <c r="N19" i="23" s="1"/>
  <c r="F30" i="17"/>
  <c r="G30" i="17" s="1"/>
  <c r="N18" i="24" s="1"/>
  <c r="C30" i="17"/>
  <c r="D30" i="17" s="1"/>
  <c r="N18" i="23" s="1"/>
  <c r="F29" i="17"/>
  <c r="G29" i="17" s="1"/>
  <c r="N17" i="24" s="1"/>
  <c r="C29" i="17"/>
  <c r="D29" i="17" s="1"/>
  <c r="N17" i="23" s="1"/>
  <c r="F28" i="17"/>
  <c r="G28" i="17" s="1"/>
  <c r="N16" i="24" s="1"/>
  <c r="C28" i="17"/>
  <c r="D28" i="17" s="1"/>
  <c r="N16" i="23" s="1"/>
  <c r="F27" i="17"/>
  <c r="G27" i="17" s="1"/>
  <c r="N15" i="24" s="1"/>
  <c r="C27" i="17"/>
  <c r="D27" i="17" s="1"/>
  <c r="N15" i="23" s="1"/>
  <c r="F26" i="17"/>
  <c r="G26" i="17" s="1"/>
  <c r="N14" i="24" s="1"/>
  <c r="C26" i="17"/>
  <c r="D26" i="17" s="1"/>
  <c r="N14" i="23" s="1"/>
  <c r="F25" i="17"/>
  <c r="G25" i="17" s="1"/>
  <c r="N13" i="24" s="1"/>
  <c r="C25" i="17"/>
  <c r="D25" i="17" s="1"/>
  <c r="N13" i="23" s="1"/>
  <c r="F24" i="17"/>
  <c r="G24" i="17" s="1"/>
  <c r="N12" i="24" s="1"/>
  <c r="C24" i="17"/>
  <c r="D24" i="17" s="1"/>
  <c r="N12" i="23" s="1"/>
  <c r="F23" i="17"/>
  <c r="G23" i="17" s="1"/>
  <c r="N11" i="24" s="1"/>
  <c r="C23" i="17"/>
  <c r="D23" i="17" s="1"/>
  <c r="N11" i="23" s="1"/>
  <c r="F22" i="17"/>
  <c r="G22" i="17" s="1"/>
  <c r="N10" i="24" s="1"/>
  <c r="C22" i="17"/>
  <c r="D22" i="17" s="1"/>
  <c r="N10" i="23" s="1"/>
  <c r="F21" i="17"/>
  <c r="G21" i="17" s="1"/>
  <c r="N9" i="24" s="1"/>
  <c r="C21" i="17"/>
  <c r="D21" i="17" s="1"/>
  <c r="N9" i="23" s="1"/>
  <c r="F20" i="17"/>
  <c r="G20" i="17" s="1"/>
  <c r="N8" i="24" s="1"/>
  <c r="C20" i="17"/>
  <c r="D20" i="17" s="1"/>
  <c r="N8" i="23" s="1"/>
  <c r="F19" i="17"/>
  <c r="G19" i="17" s="1"/>
  <c r="N7" i="24" s="1"/>
  <c r="C19" i="17"/>
  <c r="D19" i="17" s="1"/>
  <c r="N7" i="23" s="1"/>
  <c r="F18" i="17"/>
  <c r="G18" i="17" s="1"/>
  <c r="N6" i="24" s="1"/>
  <c r="C18" i="17"/>
  <c r="D18" i="17" s="1"/>
  <c r="N6" i="23" s="1"/>
  <c r="F17" i="17"/>
  <c r="G17" i="17" s="1"/>
  <c r="N5" i="24" s="1"/>
  <c r="C17" i="17"/>
  <c r="D17" i="17" s="1"/>
  <c r="N5" i="23" s="1"/>
  <c r="F16" i="17"/>
  <c r="G16" i="17" s="1"/>
  <c r="N4" i="24" s="1"/>
  <c r="C16" i="17"/>
  <c r="D16" i="17" s="1"/>
  <c r="N4" i="23" s="1"/>
  <c r="F15" i="17"/>
  <c r="G15" i="17" s="1"/>
  <c r="N3" i="24" s="1"/>
  <c r="C15" i="17"/>
  <c r="D15" i="17" s="1"/>
  <c r="N3" i="23" s="1"/>
  <c r="F14" i="17"/>
  <c r="G14" i="17" s="1"/>
  <c r="N2" i="24" s="1"/>
  <c r="C14" i="17"/>
  <c r="D14" i="17" s="1"/>
  <c r="N2" i="23" s="1"/>
  <c r="F37" i="16"/>
  <c r="G37" i="16" s="1"/>
  <c r="M25" i="24" s="1"/>
  <c r="C37" i="16"/>
  <c r="D37" i="16" s="1"/>
  <c r="M25" i="23" s="1"/>
  <c r="F36" i="16"/>
  <c r="G36" i="16" s="1"/>
  <c r="M24" i="24" s="1"/>
  <c r="C36" i="16"/>
  <c r="D36" i="16" s="1"/>
  <c r="M24" i="23" s="1"/>
  <c r="F35" i="16"/>
  <c r="G35" i="16" s="1"/>
  <c r="M23" i="24" s="1"/>
  <c r="C35" i="16"/>
  <c r="D35" i="16" s="1"/>
  <c r="M23" i="23" s="1"/>
  <c r="F34" i="16"/>
  <c r="G34" i="16" s="1"/>
  <c r="M22" i="24" s="1"/>
  <c r="C34" i="16"/>
  <c r="D34" i="16" s="1"/>
  <c r="M22" i="23" s="1"/>
  <c r="F33" i="16"/>
  <c r="G33" i="16" s="1"/>
  <c r="M21" i="24" s="1"/>
  <c r="C33" i="16"/>
  <c r="D33" i="16" s="1"/>
  <c r="M21" i="23" s="1"/>
  <c r="F32" i="16"/>
  <c r="G32" i="16" s="1"/>
  <c r="M20" i="24" s="1"/>
  <c r="C32" i="16"/>
  <c r="D32" i="16" s="1"/>
  <c r="M20" i="23" s="1"/>
  <c r="F31" i="16"/>
  <c r="G31" i="16" s="1"/>
  <c r="M19" i="24" s="1"/>
  <c r="C31" i="16"/>
  <c r="D31" i="16" s="1"/>
  <c r="M19" i="23" s="1"/>
  <c r="F30" i="16"/>
  <c r="G30" i="16" s="1"/>
  <c r="M18" i="24" s="1"/>
  <c r="C30" i="16"/>
  <c r="D30" i="16" s="1"/>
  <c r="M18" i="23" s="1"/>
  <c r="G29" i="16"/>
  <c r="M17" i="24" s="1"/>
  <c r="F29" i="16"/>
  <c r="C29" i="16"/>
  <c r="D29" i="16" s="1"/>
  <c r="M17" i="23" s="1"/>
  <c r="F28" i="16"/>
  <c r="G28" i="16" s="1"/>
  <c r="M16" i="24" s="1"/>
  <c r="C28" i="16"/>
  <c r="D28" i="16" s="1"/>
  <c r="M16" i="23" s="1"/>
  <c r="F27" i="16"/>
  <c r="G27" i="16" s="1"/>
  <c r="M15" i="24" s="1"/>
  <c r="C27" i="16"/>
  <c r="D27" i="16" s="1"/>
  <c r="M15" i="23" s="1"/>
  <c r="F26" i="16"/>
  <c r="G26" i="16" s="1"/>
  <c r="M14" i="24" s="1"/>
  <c r="C26" i="16"/>
  <c r="D26" i="16" s="1"/>
  <c r="M14" i="23" s="1"/>
  <c r="F25" i="16"/>
  <c r="G25" i="16" s="1"/>
  <c r="M13" i="24" s="1"/>
  <c r="C25" i="16"/>
  <c r="D25" i="16" s="1"/>
  <c r="M13" i="23" s="1"/>
  <c r="F24" i="16"/>
  <c r="G24" i="16" s="1"/>
  <c r="M12" i="24" s="1"/>
  <c r="C24" i="16"/>
  <c r="D24" i="16" s="1"/>
  <c r="M12" i="23" s="1"/>
  <c r="F23" i="16"/>
  <c r="G23" i="16" s="1"/>
  <c r="M11" i="24" s="1"/>
  <c r="C23" i="16"/>
  <c r="D23" i="16" s="1"/>
  <c r="M11" i="23" s="1"/>
  <c r="F22" i="16"/>
  <c r="G22" i="16" s="1"/>
  <c r="M10" i="24" s="1"/>
  <c r="C22" i="16"/>
  <c r="D22" i="16" s="1"/>
  <c r="M10" i="23" s="1"/>
  <c r="F21" i="16"/>
  <c r="G21" i="16" s="1"/>
  <c r="M9" i="24" s="1"/>
  <c r="C21" i="16"/>
  <c r="D21" i="16" s="1"/>
  <c r="M9" i="23" s="1"/>
  <c r="F20" i="16"/>
  <c r="G20" i="16" s="1"/>
  <c r="M8" i="24" s="1"/>
  <c r="C20" i="16"/>
  <c r="D20" i="16" s="1"/>
  <c r="M8" i="23" s="1"/>
  <c r="F19" i="16"/>
  <c r="G19" i="16" s="1"/>
  <c r="M7" i="24" s="1"/>
  <c r="C19" i="16"/>
  <c r="D19" i="16" s="1"/>
  <c r="M7" i="23" s="1"/>
  <c r="F18" i="16"/>
  <c r="G18" i="16" s="1"/>
  <c r="M6" i="24" s="1"/>
  <c r="C18" i="16"/>
  <c r="D18" i="16" s="1"/>
  <c r="M6" i="23" s="1"/>
  <c r="F17" i="16"/>
  <c r="G17" i="16" s="1"/>
  <c r="M5" i="24" s="1"/>
  <c r="C17" i="16"/>
  <c r="D17" i="16" s="1"/>
  <c r="M5" i="23" s="1"/>
  <c r="F16" i="16"/>
  <c r="G16" i="16" s="1"/>
  <c r="M4" i="24" s="1"/>
  <c r="C16" i="16"/>
  <c r="D16" i="16" s="1"/>
  <c r="M4" i="23" s="1"/>
  <c r="F15" i="16"/>
  <c r="G15" i="16" s="1"/>
  <c r="M3" i="24" s="1"/>
  <c r="C15" i="16"/>
  <c r="D15" i="16" s="1"/>
  <c r="M3" i="23" s="1"/>
  <c r="F14" i="16"/>
  <c r="G14" i="16" s="1"/>
  <c r="M2" i="24" s="1"/>
  <c r="C14" i="16"/>
  <c r="D14" i="16" s="1"/>
  <c r="M2" i="23" s="1"/>
  <c r="F37" i="15"/>
  <c r="G37" i="15" s="1"/>
  <c r="L25" i="24" s="1"/>
  <c r="C37" i="15"/>
  <c r="D37" i="15" s="1"/>
  <c r="L25" i="23" s="1"/>
  <c r="F36" i="15"/>
  <c r="G36" i="15" s="1"/>
  <c r="L24" i="24" s="1"/>
  <c r="C36" i="15"/>
  <c r="D36" i="15" s="1"/>
  <c r="L24" i="23" s="1"/>
  <c r="F35" i="15"/>
  <c r="G35" i="15" s="1"/>
  <c r="L23" i="24" s="1"/>
  <c r="C35" i="15"/>
  <c r="D35" i="15" s="1"/>
  <c r="L23" i="23" s="1"/>
  <c r="F34" i="15"/>
  <c r="G34" i="15" s="1"/>
  <c r="L22" i="24" s="1"/>
  <c r="C34" i="15"/>
  <c r="D34" i="15" s="1"/>
  <c r="L22" i="23" s="1"/>
  <c r="F33" i="15"/>
  <c r="G33" i="15" s="1"/>
  <c r="L21" i="24" s="1"/>
  <c r="C33" i="15"/>
  <c r="D33" i="15" s="1"/>
  <c r="L21" i="23" s="1"/>
  <c r="F32" i="15"/>
  <c r="G32" i="15" s="1"/>
  <c r="L20" i="24" s="1"/>
  <c r="C32" i="15"/>
  <c r="D32" i="15" s="1"/>
  <c r="L20" i="23" s="1"/>
  <c r="F31" i="15"/>
  <c r="G31" i="15" s="1"/>
  <c r="L19" i="24" s="1"/>
  <c r="C31" i="15"/>
  <c r="D31" i="15" s="1"/>
  <c r="L19" i="23" s="1"/>
  <c r="F30" i="15"/>
  <c r="G30" i="15" s="1"/>
  <c r="L18" i="24" s="1"/>
  <c r="C30" i="15"/>
  <c r="D30" i="15" s="1"/>
  <c r="L18" i="23" s="1"/>
  <c r="F29" i="15"/>
  <c r="G29" i="15" s="1"/>
  <c r="L17" i="24" s="1"/>
  <c r="C29" i="15"/>
  <c r="D29" i="15" s="1"/>
  <c r="L17" i="23" s="1"/>
  <c r="F28" i="15"/>
  <c r="G28" i="15" s="1"/>
  <c r="L16" i="24" s="1"/>
  <c r="C28" i="15"/>
  <c r="D28" i="15" s="1"/>
  <c r="L16" i="23" s="1"/>
  <c r="F27" i="15"/>
  <c r="G27" i="15" s="1"/>
  <c r="L15" i="24" s="1"/>
  <c r="C27" i="15"/>
  <c r="D27" i="15" s="1"/>
  <c r="L15" i="23" s="1"/>
  <c r="F26" i="15"/>
  <c r="G26" i="15" s="1"/>
  <c r="L14" i="24" s="1"/>
  <c r="C26" i="15"/>
  <c r="D26" i="15" s="1"/>
  <c r="L14" i="23" s="1"/>
  <c r="F25" i="15"/>
  <c r="G25" i="15" s="1"/>
  <c r="L13" i="24" s="1"/>
  <c r="C25" i="15"/>
  <c r="D25" i="15" s="1"/>
  <c r="L13" i="23" s="1"/>
  <c r="F24" i="15"/>
  <c r="G24" i="15" s="1"/>
  <c r="L12" i="24" s="1"/>
  <c r="C24" i="15"/>
  <c r="D24" i="15" s="1"/>
  <c r="L12" i="23" s="1"/>
  <c r="F23" i="15"/>
  <c r="G23" i="15" s="1"/>
  <c r="L11" i="24" s="1"/>
  <c r="C23" i="15"/>
  <c r="D23" i="15" s="1"/>
  <c r="L11" i="23" s="1"/>
  <c r="F22" i="15"/>
  <c r="G22" i="15" s="1"/>
  <c r="L10" i="24" s="1"/>
  <c r="C22" i="15"/>
  <c r="D22" i="15" s="1"/>
  <c r="L10" i="23" s="1"/>
  <c r="F21" i="15"/>
  <c r="G21" i="15" s="1"/>
  <c r="L9" i="24" s="1"/>
  <c r="C21" i="15"/>
  <c r="D21" i="15" s="1"/>
  <c r="L9" i="23" s="1"/>
  <c r="F20" i="15"/>
  <c r="G20" i="15" s="1"/>
  <c r="L8" i="24" s="1"/>
  <c r="C20" i="15"/>
  <c r="D20" i="15" s="1"/>
  <c r="L8" i="23" s="1"/>
  <c r="F19" i="15"/>
  <c r="G19" i="15" s="1"/>
  <c r="L7" i="24" s="1"/>
  <c r="C19" i="15"/>
  <c r="D19" i="15" s="1"/>
  <c r="L7" i="23" s="1"/>
  <c r="F18" i="15"/>
  <c r="G18" i="15" s="1"/>
  <c r="L6" i="24" s="1"/>
  <c r="C18" i="15"/>
  <c r="D18" i="15" s="1"/>
  <c r="L6" i="23" s="1"/>
  <c r="F17" i="15"/>
  <c r="G17" i="15" s="1"/>
  <c r="L5" i="24" s="1"/>
  <c r="C17" i="15"/>
  <c r="D17" i="15" s="1"/>
  <c r="L5" i="23" s="1"/>
  <c r="F16" i="15"/>
  <c r="G16" i="15" s="1"/>
  <c r="L4" i="24" s="1"/>
  <c r="C16" i="15"/>
  <c r="D16" i="15" s="1"/>
  <c r="L4" i="23" s="1"/>
  <c r="F15" i="15"/>
  <c r="G15" i="15" s="1"/>
  <c r="L3" i="24" s="1"/>
  <c r="C15" i="15"/>
  <c r="D15" i="15" s="1"/>
  <c r="L3" i="23" s="1"/>
  <c r="F14" i="15"/>
  <c r="G14" i="15" s="1"/>
  <c r="L2" i="24" s="1"/>
  <c r="C14" i="15"/>
  <c r="D14" i="15" s="1"/>
  <c r="L2" i="23" s="1"/>
  <c r="F37" i="14"/>
  <c r="G37" i="14" s="1"/>
  <c r="K25" i="24" s="1"/>
  <c r="C37" i="14"/>
  <c r="D37" i="14" s="1"/>
  <c r="K25" i="23" s="1"/>
  <c r="F36" i="14"/>
  <c r="G36" i="14" s="1"/>
  <c r="K24" i="24" s="1"/>
  <c r="C36" i="14"/>
  <c r="D36" i="14" s="1"/>
  <c r="K24" i="23" s="1"/>
  <c r="F35" i="14"/>
  <c r="G35" i="14" s="1"/>
  <c r="K23" i="24" s="1"/>
  <c r="C35" i="14"/>
  <c r="D35" i="14" s="1"/>
  <c r="K23" i="23" s="1"/>
  <c r="F34" i="14"/>
  <c r="G34" i="14" s="1"/>
  <c r="K22" i="24" s="1"/>
  <c r="C34" i="14"/>
  <c r="D34" i="14" s="1"/>
  <c r="K22" i="23" s="1"/>
  <c r="F33" i="14"/>
  <c r="G33" i="14" s="1"/>
  <c r="K21" i="24" s="1"/>
  <c r="C33" i="14"/>
  <c r="D33" i="14" s="1"/>
  <c r="K21" i="23" s="1"/>
  <c r="F32" i="14"/>
  <c r="G32" i="14" s="1"/>
  <c r="K20" i="24" s="1"/>
  <c r="C32" i="14"/>
  <c r="D32" i="14" s="1"/>
  <c r="K20" i="23" s="1"/>
  <c r="F31" i="14"/>
  <c r="G31" i="14" s="1"/>
  <c r="K19" i="24" s="1"/>
  <c r="C31" i="14"/>
  <c r="D31" i="14" s="1"/>
  <c r="K19" i="23" s="1"/>
  <c r="F30" i="14"/>
  <c r="G30" i="14" s="1"/>
  <c r="K18" i="24" s="1"/>
  <c r="C30" i="14"/>
  <c r="D30" i="14" s="1"/>
  <c r="K18" i="23" s="1"/>
  <c r="F29" i="14"/>
  <c r="G29" i="14" s="1"/>
  <c r="K17" i="24" s="1"/>
  <c r="C29" i="14"/>
  <c r="D29" i="14" s="1"/>
  <c r="K17" i="23" s="1"/>
  <c r="F28" i="14"/>
  <c r="G28" i="14" s="1"/>
  <c r="K16" i="24" s="1"/>
  <c r="C28" i="14"/>
  <c r="D28" i="14" s="1"/>
  <c r="K16" i="23" s="1"/>
  <c r="F27" i="14"/>
  <c r="G27" i="14" s="1"/>
  <c r="K15" i="24" s="1"/>
  <c r="C27" i="14"/>
  <c r="D27" i="14" s="1"/>
  <c r="K15" i="23" s="1"/>
  <c r="F26" i="14"/>
  <c r="G26" i="14" s="1"/>
  <c r="K14" i="24" s="1"/>
  <c r="C26" i="14"/>
  <c r="D26" i="14" s="1"/>
  <c r="K14" i="23" s="1"/>
  <c r="F25" i="14"/>
  <c r="G25" i="14" s="1"/>
  <c r="K13" i="24" s="1"/>
  <c r="C25" i="14"/>
  <c r="D25" i="14" s="1"/>
  <c r="K13" i="23" s="1"/>
  <c r="F24" i="14"/>
  <c r="G24" i="14" s="1"/>
  <c r="K12" i="24" s="1"/>
  <c r="C24" i="14"/>
  <c r="D24" i="14" s="1"/>
  <c r="K12" i="23" s="1"/>
  <c r="F23" i="14"/>
  <c r="G23" i="14" s="1"/>
  <c r="K11" i="24" s="1"/>
  <c r="C23" i="14"/>
  <c r="D23" i="14" s="1"/>
  <c r="K11" i="23" s="1"/>
  <c r="F22" i="14"/>
  <c r="G22" i="14" s="1"/>
  <c r="K10" i="24" s="1"/>
  <c r="C22" i="14"/>
  <c r="D22" i="14" s="1"/>
  <c r="K10" i="23" s="1"/>
  <c r="F21" i="14"/>
  <c r="G21" i="14" s="1"/>
  <c r="K9" i="24" s="1"/>
  <c r="C21" i="14"/>
  <c r="D21" i="14" s="1"/>
  <c r="K9" i="23" s="1"/>
  <c r="F20" i="14"/>
  <c r="G20" i="14" s="1"/>
  <c r="K8" i="24" s="1"/>
  <c r="C20" i="14"/>
  <c r="D20" i="14" s="1"/>
  <c r="K8" i="23" s="1"/>
  <c r="F19" i="14"/>
  <c r="G19" i="14" s="1"/>
  <c r="K7" i="24" s="1"/>
  <c r="C19" i="14"/>
  <c r="D19" i="14" s="1"/>
  <c r="K7" i="23" s="1"/>
  <c r="F18" i="14"/>
  <c r="G18" i="14" s="1"/>
  <c r="K6" i="24" s="1"/>
  <c r="C18" i="14"/>
  <c r="D18" i="14" s="1"/>
  <c r="K6" i="23" s="1"/>
  <c r="F17" i="14"/>
  <c r="G17" i="14" s="1"/>
  <c r="K5" i="24" s="1"/>
  <c r="C17" i="14"/>
  <c r="D17" i="14" s="1"/>
  <c r="K5" i="23" s="1"/>
  <c r="F16" i="14"/>
  <c r="G16" i="14" s="1"/>
  <c r="K4" i="24" s="1"/>
  <c r="C16" i="14"/>
  <c r="D16" i="14" s="1"/>
  <c r="K4" i="23" s="1"/>
  <c r="F15" i="14"/>
  <c r="G15" i="14" s="1"/>
  <c r="K3" i="24" s="1"/>
  <c r="C15" i="14"/>
  <c r="D15" i="14" s="1"/>
  <c r="K3" i="23" s="1"/>
  <c r="F14" i="14"/>
  <c r="G14" i="14" s="1"/>
  <c r="K2" i="24" s="1"/>
  <c r="C14" i="14"/>
  <c r="D14" i="14" s="1"/>
  <c r="K2" i="23" s="1"/>
  <c r="F37" i="13"/>
  <c r="G37" i="13" s="1"/>
  <c r="J25" i="24" s="1"/>
  <c r="C37" i="13"/>
  <c r="D37" i="13" s="1"/>
  <c r="J25" i="23" s="1"/>
  <c r="F36" i="13"/>
  <c r="G36" i="13" s="1"/>
  <c r="J24" i="24" s="1"/>
  <c r="C36" i="13"/>
  <c r="D36" i="13" s="1"/>
  <c r="J24" i="23" s="1"/>
  <c r="F35" i="13"/>
  <c r="G35" i="13" s="1"/>
  <c r="J23" i="24" s="1"/>
  <c r="C35" i="13"/>
  <c r="D35" i="13" s="1"/>
  <c r="J23" i="23" s="1"/>
  <c r="F34" i="13"/>
  <c r="G34" i="13" s="1"/>
  <c r="J22" i="24" s="1"/>
  <c r="C34" i="13"/>
  <c r="D34" i="13" s="1"/>
  <c r="J22" i="23" s="1"/>
  <c r="F33" i="13"/>
  <c r="G33" i="13" s="1"/>
  <c r="J21" i="24" s="1"/>
  <c r="C33" i="13"/>
  <c r="D33" i="13" s="1"/>
  <c r="J21" i="23" s="1"/>
  <c r="F32" i="13"/>
  <c r="G32" i="13" s="1"/>
  <c r="J20" i="24" s="1"/>
  <c r="C32" i="13"/>
  <c r="D32" i="13" s="1"/>
  <c r="J20" i="23" s="1"/>
  <c r="F31" i="13"/>
  <c r="G31" i="13" s="1"/>
  <c r="J19" i="24" s="1"/>
  <c r="C31" i="13"/>
  <c r="D31" i="13" s="1"/>
  <c r="J19" i="23" s="1"/>
  <c r="F30" i="13"/>
  <c r="G30" i="13" s="1"/>
  <c r="J18" i="24" s="1"/>
  <c r="C30" i="13"/>
  <c r="D30" i="13" s="1"/>
  <c r="J18" i="23" s="1"/>
  <c r="F29" i="13"/>
  <c r="G29" i="13" s="1"/>
  <c r="J17" i="24" s="1"/>
  <c r="C29" i="13"/>
  <c r="D29" i="13" s="1"/>
  <c r="J17" i="23" s="1"/>
  <c r="F28" i="13"/>
  <c r="G28" i="13" s="1"/>
  <c r="J16" i="24" s="1"/>
  <c r="C28" i="13"/>
  <c r="D28" i="13" s="1"/>
  <c r="J16" i="23" s="1"/>
  <c r="F27" i="13"/>
  <c r="G27" i="13" s="1"/>
  <c r="J15" i="24" s="1"/>
  <c r="C27" i="13"/>
  <c r="D27" i="13" s="1"/>
  <c r="J15" i="23" s="1"/>
  <c r="F26" i="13"/>
  <c r="G26" i="13" s="1"/>
  <c r="J14" i="24" s="1"/>
  <c r="C26" i="13"/>
  <c r="D26" i="13" s="1"/>
  <c r="J14" i="23" s="1"/>
  <c r="F25" i="13"/>
  <c r="G25" i="13" s="1"/>
  <c r="J13" i="24" s="1"/>
  <c r="C25" i="13"/>
  <c r="D25" i="13" s="1"/>
  <c r="J13" i="23" s="1"/>
  <c r="F24" i="13"/>
  <c r="G24" i="13" s="1"/>
  <c r="J12" i="24" s="1"/>
  <c r="C24" i="13"/>
  <c r="D24" i="13" s="1"/>
  <c r="J12" i="23" s="1"/>
  <c r="F23" i="13"/>
  <c r="G23" i="13" s="1"/>
  <c r="J11" i="24" s="1"/>
  <c r="C23" i="13"/>
  <c r="D23" i="13" s="1"/>
  <c r="J11" i="23" s="1"/>
  <c r="F22" i="13"/>
  <c r="G22" i="13" s="1"/>
  <c r="J10" i="24" s="1"/>
  <c r="C22" i="13"/>
  <c r="D22" i="13" s="1"/>
  <c r="J10" i="23" s="1"/>
  <c r="F21" i="13"/>
  <c r="G21" i="13" s="1"/>
  <c r="J9" i="24" s="1"/>
  <c r="C21" i="13"/>
  <c r="D21" i="13" s="1"/>
  <c r="J9" i="23" s="1"/>
  <c r="F20" i="13"/>
  <c r="G20" i="13" s="1"/>
  <c r="J8" i="24" s="1"/>
  <c r="C20" i="13"/>
  <c r="D20" i="13" s="1"/>
  <c r="J8" i="23" s="1"/>
  <c r="F19" i="13"/>
  <c r="G19" i="13" s="1"/>
  <c r="J7" i="24" s="1"/>
  <c r="C19" i="13"/>
  <c r="D19" i="13" s="1"/>
  <c r="J7" i="23" s="1"/>
  <c r="F18" i="13"/>
  <c r="G18" i="13" s="1"/>
  <c r="J6" i="24" s="1"/>
  <c r="C18" i="13"/>
  <c r="D18" i="13" s="1"/>
  <c r="J6" i="23" s="1"/>
  <c r="F17" i="13"/>
  <c r="G17" i="13" s="1"/>
  <c r="J5" i="24" s="1"/>
  <c r="C17" i="13"/>
  <c r="D17" i="13" s="1"/>
  <c r="J5" i="23" s="1"/>
  <c r="F16" i="13"/>
  <c r="G16" i="13" s="1"/>
  <c r="J4" i="24" s="1"/>
  <c r="C16" i="13"/>
  <c r="D16" i="13" s="1"/>
  <c r="J4" i="23" s="1"/>
  <c r="F15" i="13"/>
  <c r="G15" i="13" s="1"/>
  <c r="J3" i="24" s="1"/>
  <c r="C15" i="13"/>
  <c r="D15" i="13" s="1"/>
  <c r="J3" i="23" s="1"/>
  <c r="F14" i="13"/>
  <c r="G14" i="13" s="1"/>
  <c r="J2" i="24" s="1"/>
  <c r="C14" i="13"/>
  <c r="D14" i="13" s="1"/>
  <c r="J2" i="23" s="1"/>
  <c r="F37" i="12"/>
  <c r="G37" i="12" s="1"/>
  <c r="I25" i="24" s="1"/>
  <c r="C37" i="12"/>
  <c r="D37" i="12" s="1"/>
  <c r="I25" i="23" s="1"/>
  <c r="F36" i="12"/>
  <c r="G36" i="12" s="1"/>
  <c r="I24" i="24" s="1"/>
  <c r="C36" i="12"/>
  <c r="D36" i="12" s="1"/>
  <c r="I24" i="23" s="1"/>
  <c r="F35" i="12"/>
  <c r="G35" i="12" s="1"/>
  <c r="I23" i="24" s="1"/>
  <c r="C35" i="12"/>
  <c r="D35" i="12" s="1"/>
  <c r="I23" i="23" s="1"/>
  <c r="F34" i="12"/>
  <c r="G34" i="12" s="1"/>
  <c r="I22" i="24" s="1"/>
  <c r="C34" i="12"/>
  <c r="D34" i="12" s="1"/>
  <c r="I22" i="23" s="1"/>
  <c r="F33" i="12"/>
  <c r="G33" i="12" s="1"/>
  <c r="I21" i="24" s="1"/>
  <c r="C33" i="12"/>
  <c r="D33" i="12" s="1"/>
  <c r="I21" i="23" s="1"/>
  <c r="F32" i="12"/>
  <c r="G32" i="12" s="1"/>
  <c r="I20" i="24" s="1"/>
  <c r="C32" i="12"/>
  <c r="D32" i="12" s="1"/>
  <c r="I20" i="23" s="1"/>
  <c r="F31" i="12"/>
  <c r="G31" i="12" s="1"/>
  <c r="I19" i="24" s="1"/>
  <c r="C31" i="12"/>
  <c r="D31" i="12" s="1"/>
  <c r="I19" i="23" s="1"/>
  <c r="F30" i="12"/>
  <c r="G30" i="12" s="1"/>
  <c r="I18" i="24" s="1"/>
  <c r="C30" i="12"/>
  <c r="D30" i="12" s="1"/>
  <c r="I18" i="23" s="1"/>
  <c r="F29" i="12"/>
  <c r="G29" i="12" s="1"/>
  <c r="I17" i="24" s="1"/>
  <c r="C29" i="12"/>
  <c r="D29" i="12" s="1"/>
  <c r="I17" i="23" s="1"/>
  <c r="F28" i="12"/>
  <c r="G28" i="12" s="1"/>
  <c r="I16" i="24" s="1"/>
  <c r="C28" i="12"/>
  <c r="D28" i="12" s="1"/>
  <c r="I16" i="23" s="1"/>
  <c r="F27" i="12"/>
  <c r="G27" i="12" s="1"/>
  <c r="I15" i="24" s="1"/>
  <c r="C27" i="12"/>
  <c r="D27" i="12" s="1"/>
  <c r="I15" i="23" s="1"/>
  <c r="F26" i="12"/>
  <c r="G26" i="12" s="1"/>
  <c r="I14" i="24" s="1"/>
  <c r="C26" i="12"/>
  <c r="D26" i="12" s="1"/>
  <c r="I14" i="23" s="1"/>
  <c r="F25" i="12"/>
  <c r="G25" i="12" s="1"/>
  <c r="I13" i="24" s="1"/>
  <c r="C25" i="12"/>
  <c r="D25" i="12" s="1"/>
  <c r="I13" i="23" s="1"/>
  <c r="F24" i="12"/>
  <c r="G24" i="12" s="1"/>
  <c r="I12" i="24" s="1"/>
  <c r="C24" i="12"/>
  <c r="D24" i="12" s="1"/>
  <c r="I12" i="23" s="1"/>
  <c r="F23" i="12"/>
  <c r="G23" i="12" s="1"/>
  <c r="I11" i="24" s="1"/>
  <c r="C23" i="12"/>
  <c r="D23" i="12" s="1"/>
  <c r="I11" i="23" s="1"/>
  <c r="F22" i="12"/>
  <c r="G22" i="12" s="1"/>
  <c r="I10" i="24" s="1"/>
  <c r="C22" i="12"/>
  <c r="D22" i="12" s="1"/>
  <c r="I10" i="23" s="1"/>
  <c r="F21" i="12"/>
  <c r="G21" i="12" s="1"/>
  <c r="I9" i="24" s="1"/>
  <c r="C21" i="12"/>
  <c r="D21" i="12" s="1"/>
  <c r="I9" i="23" s="1"/>
  <c r="F20" i="12"/>
  <c r="G20" i="12" s="1"/>
  <c r="I8" i="24" s="1"/>
  <c r="C20" i="12"/>
  <c r="D20" i="12" s="1"/>
  <c r="I8" i="23" s="1"/>
  <c r="F19" i="12"/>
  <c r="G19" i="12" s="1"/>
  <c r="I7" i="24" s="1"/>
  <c r="C19" i="12"/>
  <c r="D19" i="12" s="1"/>
  <c r="I7" i="23" s="1"/>
  <c r="F18" i="12"/>
  <c r="G18" i="12" s="1"/>
  <c r="I6" i="24" s="1"/>
  <c r="C18" i="12"/>
  <c r="D18" i="12" s="1"/>
  <c r="I6" i="23" s="1"/>
  <c r="F17" i="12"/>
  <c r="G17" i="12" s="1"/>
  <c r="I5" i="24" s="1"/>
  <c r="C17" i="12"/>
  <c r="D17" i="12" s="1"/>
  <c r="I5" i="23" s="1"/>
  <c r="F16" i="12"/>
  <c r="G16" i="12" s="1"/>
  <c r="I4" i="24" s="1"/>
  <c r="C16" i="12"/>
  <c r="D16" i="12" s="1"/>
  <c r="I4" i="23" s="1"/>
  <c r="F15" i="12"/>
  <c r="G15" i="12" s="1"/>
  <c r="I3" i="24" s="1"/>
  <c r="C15" i="12"/>
  <c r="D15" i="12" s="1"/>
  <c r="I3" i="23" s="1"/>
  <c r="F14" i="12"/>
  <c r="G14" i="12" s="1"/>
  <c r="I2" i="24" s="1"/>
  <c r="C14" i="12"/>
  <c r="D14" i="12" s="1"/>
  <c r="I2" i="23" s="1"/>
  <c r="F37" i="11"/>
  <c r="G37" i="11" s="1"/>
  <c r="H25" i="24" s="1"/>
  <c r="C37" i="11"/>
  <c r="D37" i="11" s="1"/>
  <c r="H25" i="23" s="1"/>
  <c r="F36" i="11"/>
  <c r="G36" i="11" s="1"/>
  <c r="H24" i="24" s="1"/>
  <c r="C36" i="11"/>
  <c r="D36" i="11" s="1"/>
  <c r="H24" i="23" s="1"/>
  <c r="F35" i="11"/>
  <c r="G35" i="11" s="1"/>
  <c r="H23" i="24" s="1"/>
  <c r="C35" i="11"/>
  <c r="D35" i="11" s="1"/>
  <c r="H23" i="23" s="1"/>
  <c r="F34" i="11"/>
  <c r="G34" i="11" s="1"/>
  <c r="H22" i="24" s="1"/>
  <c r="C34" i="11"/>
  <c r="D34" i="11" s="1"/>
  <c r="H22" i="23" s="1"/>
  <c r="F33" i="11"/>
  <c r="G33" i="11" s="1"/>
  <c r="H21" i="24" s="1"/>
  <c r="C33" i="11"/>
  <c r="D33" i="11" s="1"/>
  <c r="H21" i="23" s="1"/>
  <c r="F32" i="11"/>
  <c r="G32" i="11" s="1"/>
  <c r="H20" i="24" s="1"/>
  <c r="C32" i="11"/>
  <c r="D32" i="11" s="1"/>
  <c r="H20" i="23" s="1"/>
  <c r="F31" i="11"/>
  <c r="G31" i="11" s="1"/>
  <c r="H19" i="24" s="1"/>
  <c r="C31" i="11"/>
  <c r="D31" i="11" s="1"/>
  <c r="H19" i="23" s="1"/>
  <c r="F30" i="11"/>
  <c r="G30" i="11" s="1"/>
  <c r="H18" i="24" s="1"/>
  <c r="C30" i="11"/>
  <c r="D30" i="11" s="1"/>
  <c r="H18" i="23" s="1"/>
  <c r="F29" i="11"/>
  <c r="G29" i="11" s="1"/>
  <c r="H17" i="24" s="1"/>
  <c r="C29" i="11"/>
  <c r="D29" i="11" s="1"/>
  <c r="H17" i="23" s="1"/>
  <c r="F28" i="11"/>
  <c r="G28" i="11" s="1"/>
  <c r="H16" i="24" s="1"/>
  <c r="C28" i="11"/>
  <c r="D28" i="11" s="1"/>
  <c r="H16" i="23" s="1"/>
  <c r="F27" i="11"/>
  <c r="G27" i="11" s="1"/>
  <c r="H15" i="24" s="1"/>
  <c r="C27" i="11"/>
  <c r="D27" i="11" s="1"/>
  <c r="H15" i="23" s="1"/>
  <c r="F26" i="11"/>
  <c r="G26" i="11" s="1"/>
  <c r="H14" i="24" s="1"/>
  <c r="C26" i="11"/>
  <c r="D26" i="11" s="1"/>
  <c r="H14" i="23" s="1"/>
  <c r="F25" i="11"/>
  <c r="G25" i="11" s="1"/>
  <c r="H13" i="24" s="1"/>
  <c r="C25" i="11"/>
  <c r="D25" i="11" s="1"/>
  <c r="H13" i="23" s="1"/>
  <c r="F24" i="11"/>
  <c r="G24" i="11" s="1"/>
  <c r="H12" i="24" s="1"/>
  <c r="C24" i="11"/>
  <c r="D24" i="11" s="1"/>
  <c r="H12" i="23" s="1"/>
  <c r="F23" i="11"/>
  <c r="G23" i="11" s="1"/>
  <c r="H11" i="24" s="1"/>
  <c r="C23" i="11"/>
  <c r="D23" i="11" s="1"/>
  <c r="H11" i="23" s="1"/>
  <c r="F22" i="11"/>
  <c r="G22" i="11" s="1"/>
  <c r="H10" i="24" s="1"/>
  <c r="C22" i="11"/>
  <c r="D22" i="11" s="1"/>
  <c r="H10" i="23" s="1"/>
  <c r="F21" i="11"/>
  <c r="G21" i="11" s="1"/>
  <c r="H9" i="24" s="1"/>
  <c r="C21" i="11"/>
  <c r="D21" i="11" s="1"/>
  <c r="H9" i="23" s="1"/>
  <c r="F20" i="11"/>
  <c r="G20" i="11" s="1"/>
  <c r="H8" i="24" s="1"/>
  <c r="C20" i="11"/>
  <c r="D20" i="11" s="1"/>
  <c r="H8" i="23" s="1"/>
  <c r="F19" i="11"/>
  <c r="G19" i="11" s="1"/>
  <c r="H7" i="24" s="1"/>
  <c r="C19" i="11"/>
  <c r="D19" i="11" s="1"/>
  <c r="H7" i="23" s="1"/>
  <c r="F18" i="11"/>
  <c r="G18" i="11" s="1"/>
  <c r="H6" i="24" s="1"/>
  <c r="C18" i="11"/>
  <c r="D18" i="11" s="1"/>
  <c r="H6" i="23" s="1"/>
  <c r="F17" i="11"/>
  <c r="G17" i="11" s="1"/>
  <c r="H5" i="24" s="1"/>
  <c r="C17" i="11"/>
  <c r="D17" i="11" s="1"/>
  <c r="H5" i="23" s="1"/>
  <c r="F16" i="11"/>
  <c r="G16" i="11" s="1"/>
  <c r="H4" i="24" s="1"/>
  <c r="C16" i="11"/>
  <c r="D16" i="11" s="1"/>
  <c r="H4" i="23" s="1"/>
  <c r="F15" i="11"/>
  <c r="G15" i="11" s="1"/>
  <c r="H3" i="24" s="1"/>
  <c r="C15" i="11"/>
  <c r="D15" i="11" s="1"/>
  <c r="H3" i="23" s="1"/>
  <c r="F14" i="11"/>
  <c r="G14" i="11" s="1"/>
  <c r="H2" i="24" s="1"/>
  <c r="C14" i="11"/>
  <c r="D14" i="11" s="1"/>
  <c r="H2" i="23" s="1"/>
  <c r="F37" i="10"/>
  <c r="G37" i="10" s="1"/>
  <c r="G25" i="24" s="1"/>
  <c r="C37" i="10"/>
  <c r="D37" i="10" s="1"/>
  <c r="G25" i="23" s="1"/>
  <c r="F36" i="10"/>
  <c r="G36" i="10" s="1"/>
  <c r="G24" i="24" s="1"/>
  <c r="C36" i="10"/>
  <c r="D36" i="10" s="1"/>
  <c r="G24" i="23" s="1"/>
  <c r="F35" i="10"/>
  <c r="G35" i="10" s="1"/>
  <c r="G23" i="24" s="1"/>
  <c r="C35" i="10"/>
  <c r="D35" i="10" s="1"/>
  <c r="G23" i="23" s="1"/>
  <c r="F34" i="10"/>
  <c r="G34" i="10" s="1"/>
  <c r="G22" i="24" s="1"/>
  <c r="C34" i="10"/>
  <c r="D34" i="10" s="1"/>
  <c r="G22" i="23" s="1"/>
  <c r="F33" i="10"/>
  <c r="G33" i="10" s="1"/>
  <c r="G21" i="24" s="1"/>
  <c r="C33" i="10"/>
  <c r="D33" i="10" s="1"/>
  <c r="G21" i="23" s="1"/>
  <c r="F32" i="10"/>
  <c r="G32" i="10" s="1"/>
  <c r="G20" i="24" s="1"/>
  <c r="C32" i="10"/>
  <c r="D32" i="10" s="1"/>
  <c r="G20" i="23" s="1"/>
  <c r="F31" i="10"/>
  <c r="G31" i="10" s="1"/>
  <c r="G19" i="24" s="1"/>
  <c r="C31" i="10"/>
  <c r="D31" i="10" s="1"/>
  <c r="G19" i="23" s="1"/>
  <c r="F30" i="10"/>
  <c r="G30" i="10" s="1"/>
  <c r="G18" i="24" s="1"/>
  <c r="C30" i="10"/>
  <c r="D30" i="10" s="1"/>
  <c r="G18" i="23" s="1"/>
  <c r="F29" i="10"/>
  <c r="G29" i="10" s="1"/>
  <c r="G17" i="24" s="1"/>
  <c r="C29" i="10"/>
  <c r="D29" i="10" s="1"/>
  <c r="G17" i="23" s="1"/>
  <c r="F28" i="10"/>
  <c r="G28" i="10" s="1"/>
  <c r="G16" i="24" s="1"/>
  <c r="C28" i="10"/>
  <c r="D28" i="10" s="1"/>
  <c r="G16" i="23" s="1"/>
  <c r="F27" i="10"/>
  <c r="G27" i="10" s="1"/>
  <c r="G15" i="24" s="1"/>
  <c r="C27" i="10"/>
  <c r="D27" i="10" s="1"/>
  <c r="G15" i="23" s="1"/>
  <c r="F26" i="10"/>
  <c r="G26" i="10" s="1"/>
  <c r="G14" i="24" s="1"/>
  <c r="C26" i="10"/>
  <c r="D26" i="10" s="1"/>
  <c r="G14" i="23" s="1"/>
  <c r="F25" i="10"/>
  <c r="G25" i="10" s="1"/>
  <c r="G13" i="24" s="1"/>
  <c r="C25" i="10"/>
  <c r="D25" i="10" s="1"/>
  <c r="G13" i="23" s="1"/>
  <c r="F24" i="10"/>
  <c r="G24" i="10" s="1"/>
  <c r="G12" i="24" s="1"/>
  <c r="C24" i="10"/>
  <c r="D24" i="10" s="1"/>
  <c r="G12" i="23" s="1"/>
  <c r="F23" i="10"/>
  <c r="G23" i="10" s="1"/>
  <c r="G11" i="24" s="1"/>
  <c r="C23" i="10"/>
  <c r="D23" i="10" s="1"/>
  <c r="G11" i="23" s="1"/>
  <c r="F22" i="10"/>
  <c r="G22" i="10" s="1"/>
  <c r="G10" i="24" s="1"/>
  <c r="C22" i="10"/>
  <c r="D22" i="10" s="1"/>
  <c r="G10" i="23" s="1"/>
  <c r="F21" i="10"/>
  <c r="G21" i="10" s="1"/>
  <c r="G9" i="24" s="1"/>
  <c r="C21" i="10"/>
  <c r="D21" i="10" s="1"/>
  <c r="G9" i="23" s="1"/>
  <c r="F20" i="10"/>
  <c r="G20" i="10" s="1"/>
  <c r="G8" i="24" s="1"/>
  <c r="C20" i="10"/>
  <c r="D20" i="10" s="1"/>
  <c r="G8" i="23" s="1"/>
  <c r="F19" i="10"/>
  <c r="G19" i="10" s="1"/>
  <c r="G7" i="24" s="1"/>
  <c r="C19" i="10"/>
  <c r="D19" i="10" s="1"/>
  <c r="G7" i="23" s="1"/>
  <c r="F18" i="10"/>
  <c r="G18" i="10" s="1"/>
  <c r="G6" i="24" s="1"/>
  <c r="C18" i="10"/>
  <c r="D18" i="10" s="1"/>
  <c r="G6" i="23" s="1"/>
  <c r="F17" i="10"/>
  <c r="G17" i="10" s="1"/>
  <c r="G5" i="24" s="1"/>
  <c r="C17" i="10"/>
  <c r="D17" i="10" s="1"/>
  <c r="G5" i="23" s="1"/>
  <c r="F16" i="10"/>
  <c r="G16" i="10" s="1"/>
  <c r="G4" i="24" s="1"/>
  <c r="C16" i="10"/>
  <c r="D16" i="10" s="1"/>
  <c r="G4" i="23" s="1"/>
  <c r="F15" i="10"/>
  <c r="G15" i="10" s="1"/>
  <c r="G3" i="24" s="1"/>
  <c r="C15" i="10"/>
  <c r="D15" i="10" s="1"/>
  <c r="G3" i="23" s="1"/>
  <c r="F14" i="10"/>
  <c r="G14" i="10" s="1"/>
  <c r="G2" i="24" s="1"/>
  <c r="C14" i="10"/>
  <c r="D14" i="10" s="1"/>
  <c r="G2" i="23" s="1"/>
  <c r="F37" i="9"/>
  <c r="G37" i="9" s="1"/>
  <c r="F25" i="24" s="1"/>
  <c r="C37" i="9"/>
  <c r="D37" i="9" s="1"/>
  <c r="F25" i="23" s="1"/>
  <c r="F36" i="9"/>
  <c r="G36" i="9" s="1"/>
  <c r="F24" i="24" s="1"/>
  <c r="C36" i="9"/>
  <c r="D36" i="9" s="1"/>
  <c r="F24" i="23" s="1"/>
  <c r="F35" i="9"/>
  <c r="G35" i="9" s="1"/>
  <c r="F23" i="24" s="1"/>
  <c r="C35" i="9"/>
  <c r="D35" i="9" s="1"/>
  <c r="F23" i="23" s="1"/>
  <c r="F34" i="9"/>
  <c r="G34" i="9" s="1"/>
  <c r="F22" i="24" s="1"/>
  <c r="C34" i="9"/>
  <c r="D34" i="9" s="1"/>
  <c r="F22" i="23" s="1"/>
  <c r="F33" i="9"/>
  <c r="G33" i="9" s="1"/>
  <c r="F21" i="24" s="1"/>
  <c r="C33" i="9"/>
  <c r="D33" i="9" s="1"/>
  <c r="F21" i="23" s="1"/>
  <c r="F32" i="9"/>
  <c r="G32" i="9" s="1"/>
  <c r="F20" i="24" s="1"/>
  <c r="C32" i="9"/>
  <c r="D32" i="9" s="1"/>
  <c r="F20" i="23" s="1"/>
  <c r="F31" i="9"/>
  <c r="G31" i="9" s="1"/>
  <c r="F19" i="24" s="1"/>
  <c r="C31" i="9"/>
  <c r="D31" i="9" s="1"/>
  <c r="F19" i="23" s="1"/>
  <c r="F30" i="9"/>
  <c r="G30" i="9" s="1"/>
  <c r="F18" i="24" s="1"/>
  <c r="C30" i="9"/>
  <c r="D30" i="9" s="1"/>
  <c r="F18" i="23" s="1"/>
  <c r="F29" i="9"/>
  <c r="G29" i="9" s="1"/>
  <c r="F17" i="24" s="1"/>
  <c r="C29" i="9"/>
  <c r="D29" i="9" s="1"/>
  <c r="F17" i="23" s="1"/>
  <c r="F28" i="9"/>
  <c r="G28" i="9" s="1"/>
  <c r="F16" i="24" s="1"/>
  <c r="C28" i="9"/>
  <c r="D28" i="9" s="1"/>
  <c r="F16" i="23" s="1"/>
  <c r="F27" i="9"/>
  <c r="G27" i="9" s="1"/>
  <c r="F15" i="24" s="1"/>
  <c r="C27" i="9"/>
  <c r="D27" i="9" s="1"/>
  <c r="F15" i="23" s="1"/>
  <c r="F26" i="9"/>
  <c r="G26" i="9" s="1"/>
  <c r="F14" i="24" s="1"/>
  <c r="C26" i="9"/>
  <c r="D26" i="9" s="1"/>
  <c r="F14" i="23" s="1"/>
  <c r="F25" i="9"/>
  <c r="G25" i="9" s="1"/>
  <c r="F13" i="24" s="1"/>
  <c r="C25" i="9"/>
  <c r="D25" i="9" s="1"/>
  <c r="F13" i="23" s="1"/>
  <c r="F24" i="9"/>
  <c r="G24" i="9" s="1"/>
  <c r="F12" i="24" s="1"/>
  <c r="C24" i="9"/>
  <c r="D24" i="9" s="1"/>
  <c r="F12" i="23" s="1"/>
  <c r="F23" i="9"/>
  <c r="G23" i="9" s="1"/>
  <c r="F11" i="24" s="1"/>
  <c r="C23" i="9"/>
  <c r="D23" i="9" s="1"/>
  <c r="F11" i="23" s="1"/>
  <c r="F22" i="9"/>
  <c r="G22" i="9" s="1"/>
  <c r="F10" i="24" s="1"/>
  <c r="C22" i="9"/>
  <c r="D22" i="9" s="1"/>
  <c r="F10" i="23" s="1"/>
  <c r="F21" i="9"/>
  <c r="G21" i="9" s="1"/>
  <c r="F9" i="24" s="1"/>
  <c r="C21" i="9"/>
  <c r="D21" i="9" s="1"/>
  <c r="F9" i="23" s="1"/>
  <c r="F20" i="9"/>
  <c r="G20" i="9" s="1"/>
  <c r="F8" i="24" s="1"/>
  <c r="C20" i="9"/>
  <c r="D20" i="9" s="1"/>
  <c r="F8" i="23" s="1"/>
  <c r="F19" i="9"/>
  <c r="G19" i="9" s="1"/>
  <c r="F7" i="24" s="1"/>
  <c r="D19" i="9"/>
  <c r="F7" i="23" s="1"/>
  <c r="C19" i="9"/>
  <c r="F18" i="9"/>
  <c r="G18" i="9" s="1"/>
  <c r="F6" i="24" s="1"/>
  <c r="C18" i="9"/>
  <c r="D18" i="9" s="1"/>
  <c r="F6" i="23" s="1"/>
  <c r="F17" i="9"/>
  <c r="G17" i="9" s="1"/>
  <c r="F5" i="24" s="1"/>
  <c r="C17" i="9"/>
  <c r="D17" i="9" s="1"/>
  <c r="F5" i="23" s="1"/>
  <c r="F16" i="9"/>
  <c r="G16" i="9" s="1"/>
  <c r="F4" i="24" s="1"/>
  <c r="C16" i="9"/>
  <c r="D16" i="9" s="1"/>
  <c r="F4" i="23" s="1"/>
  <c r="F15" i="9"/>
  <c r="G15" i="9" s="1"/>
  <c r="F3" i="24" s="1"/>
  <c r="C15" i="9"/>
  <c r="D15" i="9" s="1"/>
  <c r="F3" i="23" s="1"/>
  <c r="F14" i="9"/>
  <c r="G14" i="9" s="1"/>
  <c r="F2" i="24" s="1"/>
  <c r="C14" i="9"/>
  <c r="D14" i="9" s="1"/>
  <c r="F2" i="23" s="1"/>
  <c r="F37" i="8"/>
  <c r="G37" i="8" s="1"/>
  <c r="E25" i="24" s="1"/>
  <c r="C37" i="8"/>
  <c r="D37" i="8" s="1"/>
  <c r="E25" i="23" s="1"/>
  <c r="F36" i="8"/>
  <c r="G36" i="8" s="1"/>
  <c r="E24" i="24" s="1"/>
  <c r="C36" i="8"/>
  <c r="D36" i="8" s="1"/>
  <c r="E24" i="23" s="1"/>
  <c r="F35" i="8"/>
  <c r="G35" i="8" s="1"/>
  <c r="E23" i="24" s="1"/>
  <c r="C35" i="8"/>
  <c r="D35" i="8" s="1"/>
  <c r="E23" i="23" s="1"/>
  <c r="F34" i="8"/>
  <c r="G34" i="8" s="1"/>
  <c r="E22" i="24" s="1"/>
  <c r="C34" i="8"/>
  <c r="D34" i="8" s="1"/>
  <c r="E22" i="23" s="1"/>
  <c r="F33" i="8"/>
  <c r="G33" i="8" s="1"/>
  <c r="E21" i="24" s="1"/>
  <c r="C33" i="8"/>
  <c r="D33" i="8" s="1"/>
  <c r="E21" i="23" s="1"/>
  <c r="F32" i="8"/>
  <c r="G32" i="8" s="1"/>
  <c r="E20" i="24" s="1"/>
  <c r="C32" i="8"/>
  <c r="D32" i="8" s="1"/>
  <c r="E20" i="23" s="1"/>
  <c r="F31" i="8"/>
  <c r="G31" i="8" s="1"/>
  <c r="E19" i="24" s="1"/>
  <c r="C31" i="8"/>
  <c r="D31" i="8" s="1"/>
  <c r="E19" i="23" s="1"/>
  <c r="F30" i="8"/>
  <c r="G30" i="8" s="1"/>
  <c r="E18" i="24" s="1"/>
  <c r="C30" i="8"/>
  <c r="D30" i="8" s="1"/>
  <c r="E18" i="23" s="1"/>
  <c r="F29" i="8"/>
  <c r="G29" i="8" s="1"/>
  <c r="E17" i="24" s="1"/>
  <c r="C29" i="8"/>
  <c r="D29" i="8" s="1"/>
  <c r="E17" i="23" s="1"/>
  <c r="F28" i="8"/>
  <c r="G28" i="8" s="1"/>
  <c r="E16" i="24" s="1"/>
  <c r="C28" i="8"/>
  <c r="D28" i="8" s="1"/>
  <c r="E16" i="23" s="1"/>
  <c r="F27" i="8"/>
  <c r="G27" i="8" s="1"/>
  <c r="E15" i="24" s="1"/>
  <c r="C27" i="8"/>
  <c r="D27" i="8" s="1"/>
  <c r="E15" i="23" s="1"/>
  <c r="F26" i="8"/>
  <c r="G26" i="8" s="1"/>
  <c r="E14" i="24" s="1"/>
  <c r="C26" i="8"/>
  <c r="D26" i="8" s="1"/>
  <c r="E14" i="23" s="1"/>
  <c r="F25" i="8"/>
  <c r="G25" i="8" s="1"/>
  <c r="E13" i="24" s="1"/>
  <c r="C25" i="8"/>
  <c r="D25" i="8" s="1"/>
  <c r="E13" i="23" s="1"/>
  <c r="F24" i="8"/>
  <c r="G24" i="8" s="1"/>
  <c r="E12" i="24" s="1"/>
  <c r="C24" i="8"/>
  <c r="D24" i="8" s="1"/>
  <c r="E12" i="23" s="1"/>
  <c r="F23" i="8"/>
  <c r="G23" i="8" s="1"/>
  <c r="E11" i="24" s="1"/>
  <c r="C23" i="8"/>
  <c r="D23" i="8" s="1"/>
  <c r="E11" i="23" s="1"/>
  <c r="F22" i="8"/>
  <c r="G22" i="8" s="1"/>
  <c r="E10" i="24" s="1"/>
  <c r="C22" i="8"/>
  <c r="D22" i="8" s="1"/>
  <c r="E10" i="23" s="1"/>
  <c r="F21" i="8"/>
  <c r="G21" i="8" s="1"/>
  <c r="E9" i="24" s="1"/>
  <c r="C21" i="8"/>
  <c r="D21" i="8" s="1"/>
  <c r="E9" i="23" s="1"/>
  <c r="F20" i="8"/>
  <c r="G20" i="8" s="1"/>
  <c r="E8" i="24" s="1"/>
  <c r="C20" i="8"/>
  <c r="D20" i="8" s="1"/>
  <c r="E8" i="23" s="1"/>
  <c r="F19" i="8"/>
  <c r="G19" i="8" s="1"/>
  <c r="E7" i="24" s="1"/>
  <c r="C19" i="8"/>
  <c r="D19" i="8" s="1"/>
  <c r="E7" i="23" s="1"/>
  <c r="F18" i="8"/>
  <c r="G18" i="8" s="1"/>
  <c r="E6" i="24" s="1"/>
  <c r="C18" i="8"/>
  <c r="D18" i="8" s="1"/>
  <c r="E6" i="23" s="1"/>
  <c r="F17" i="8"/>
  <c r="G17" i="8" s="1"/>
  <c r="E5" i="24" s="1"/>
  <c r="C17" i="8"/>
  <c r="D17" i="8" s="1"/>
  <c r="E5" i="23" s="1"/>
  <c r="F16" i="8"/>
  <c r="G16" i="8" s="1"/>
  <c r="E4" i="24" s="1"/>
  <c r="C16" i="8"/>
  <c r="D16" i="8" s="1"/>
  <c r="E4" i="23" s="1"/>
  <c r="F15" i="8"/>
  <c r="G15" i="8" s="1"/>
  <c r="E3" i="24" s="1"/>
  <c r="C15" i="8"/>
  <c r="D15" i="8" s="1"/>
  <c r="E3" i="23" s="1"/>
  <c r="F14" i="8"/>
  <c r="G14" i="8" s="1"/>
  <c r="E2" i="24" s="1"/>
  <c r="C14" i="8"/>
  <c r="D14" i="8" s="1"/>
  <c r="E2" i="23" s="1"/>
  <c r="F37" i="5"/>
  <c r="G37" i="5" s="1"/>
  <c r="D25" i="24" s="1"/>
  <c r="C37" i="5"/>
  <c r="D37" i="5" s="1"/>
  <c r="D25" i="23" s="1"/>
  <c r="F36" i="5"/>
  <c r="G36" i="5" s="1"/>
  <c r="D24" i="24" s="1"/>
  <c r="C36" i="5"/>
  <c r="D36" i="5" s="1"/>
  <c r="D24" i="23" s="1"/>
  <c r="F35" i="5"/>
  <c r="G35" i="5" s="1"/>
  <c r="D23" i="24" s="1"/>
  <c r="C35" i="5"/>
  <c r="D35" i="5" s="1"/>
  <c r="D23" i="23" s="1"/>
  <c r="F34" i="5"/>
  <c r="G34" i="5" s="1"/>
  <c r="D22" i="24" s="1"/>
  <c r="C34" i="5"/>
  <c r="D34" i="5" s="1"/>
  <c r="D22" i="23" s="1"/>
  <c r="F33" i="5"/>
  <c r="G33" i="5" s="1"/>
  <c r="D21" i="24" s="1"/>
  <c r="C33" i="5"/>
  <c r="D33" i="5" s="1"/>
  <c r="D21" i="23" s="1"/>
  <c r="F32" i="5"/>
  <c r="G32" i="5" s="1"/>
  <c r="D20" i="24" s="1"/>
  <c r="C32" i="5"/>
  <c r="D32" i="5" s="1"/>
  <c r="D20" i="23" s="1"/>
  <c r="F31" i="5"/>
  <c r="G31" i="5" s="1"/>
  <c r="D19" i="24" s="1"/>
  <c r="C31" i="5"/>
  <c r="D31" i="5" s="1"/>
  <c r="D19" i="23" s="1"/>
  <c r="F30" i="5"/>
  <c r="G30" i="5" s="1"/>
  <c r="D18" i="24" s="1"/>
  <c r="C30" i="5"/>
  <c r="D30" i="5" s="1"/>
  <c r="D18" i="23" s="1"/>
  <c r="F29" i="5"/>
  <c r="G29" i="5" s="1"/>
  <c r="D17" i="24" s="1"/>
  <c r="C29" i="5"/>
  <c r="D29" i="5" s="1"/>
  <c r="D17" i="23" s="1"/>
  <c r="F28" i="5"/>
  <c r="G28" i="5" s="1"/>
  <c r="D16" i="24" s="1"/>
  <c r="C28" i="5"/>
  <c r="D28" i="5" s="1"/>
  <c r="D16" i="23" s="1"/>
  <c r="F27" i="5"/>
  <c r="G27" i="5" s="1"/>
  <c r="D15" i="24" s="1"/>
  <c r="C27" i="5"/>
  <c r="D27" i="5" s="1"/>
  <c r="D15" i="23" s="1"/>
  <c r="F26" i="5"/>
  <c r="G26" i="5" s="1"/>
  <c r="D14" i="24" s="1"/>
  <c r="C26" i="5"/>
  <c r="D26" i="5" s="1"/>
  <c r="D14" i="23" s="1"/>
  <c r="F25" i="5"/>
  <c r="G25" i="5" s="1"/>
  <c r="D13" i="24" s="1"/>
  <c r="D25" i="5"/>
  <c r="D13" i="23" s="1"/>
  <c r="C25" i="5"/>
  <c r="F24" i="5"/>
  <c r="G24" i="5" s="1"/>
  <c r="D12" i="24" s="1"/>
  <c r="C24" i="5"/>
  <c r="D24" i="5" s="1"/>
  <c r="D12" i="23" s="1"/>
  <c r="F23" i="5"/>
  <c r="G23" i="5" s="1"/>
  <c r="D11" i="24" s="1"/>
  <c r="C23" i="5"/>
  <c r="D23" i="5" s="1"/>
  <c r="D11" i="23" s="1"/>
  <c r="F22" i="5"/>
  <c r="G22" i="5" s="1"/>
  <c r="D10" i="24" s="1"/>
  <c r="C22" i="5"/>
  <c r="D22" i="5" s="1"/>
  <c r="D10" i="23" s="1"/>
  <c r="F21" i="5"/>
  <c r="G21" i="5" s="1"/>
  <c r="D9" i="24" s="1"/>
  <c r="C21" i="5"/>
  <c r="D21" i="5" s="1"/>
  <c r="D9" i="23" s="1"/>
  <c r="F20" i="5"/>
  <c r="G20" i="5" s="1"/>
  <c r="D8" i="24" s="1"/>
  <c r="C20" i="5"/>
  <c r="D20" i="5" s="1"/>
  <c r="D8" i="23" s="1"/>
  <c r="F19" i="5"/>
  <c r="G19" i="5" s="1"/>
  <c r="D7" i="24" s="1"/>
  <c r="C19" i="5"/>
  <c r="D19" i="5" s="1"/>
  <c r="D7" i="23" s="1"/>
  <c r="F18" i="5"/>
  <c r="G18" i="5" s="1"/>
  <c r="D6" i="24" s="1"/>
  <c r="C18" i="5"/>
  <c r="D18" i="5" s="1"/>
  <c r="D6" i="23" s="1"/>
  <c r="F17" i="5"/>
  <c r="G17" i="5" s="1"/>
  <c r="D5" i="24" s="1"/>
  <c r="C17" i="5"/>
  <c r="D17" i="5" s="1"/>
  <c r="D5" i="23" s="1"/>
  <c r="F16" i="5"/>
  <c r="G16" i="5" s="1"/>
  <c r="D4" i="24" s="1"/>
  <c r="C16" i="5"/>
  <c r="D16" i="5" s="1"/>
  <c r="D4" i="23" s="1"/>
  <c r="F15" i="5"/>
  <c r="G15" i="5" s="1"/>
  <c r="D3" i="24" s="1"/>
  <c r="C15" i="5"/>
  <c r="D15" i="5" s="1"/>
  <c r="D3" i="23" s="1"/>
  <c r="F14" i="5"/>
  <c r="G14" i="5" s="1"/>
  <c r="D2" i="24" s="1"/>
  <c r="C14" i="5"/>
  <c r="D14" i="5" s="1"/>
  <c r="D2" i="23" s="1"/>
  <c r="F37" i="6"/>
  <c r="G37" i="6" s="1"/>
  <c r="C25" i="24" s="1"/>
  <c r="C37" i="6"/>
  <c r="D37" i="6" s="1"/>
  <c r="C25" i="23" s="1"/>
  <c r="F36" i="6"/>
  <c r="G36" i="6" s="1"/>
  <c r="C24" i="24" s="1"/>
  <c r="C36" i="6"/>
  <c r="D36" i="6" s="1"/>
  <c r="C24" i="23" s="1"/>
  <c r="F35" i="6"/>
  <c r="G35" i="6" s="1"/>
  <c r="C23" i="24" s="1"/>
  <c r="C35" i="6"/>
  <c r="D35" i="6" s="1"/>
  <c r="C23" i="23" s="1"/>
  <c r="F34" i="6"/>
  <c r="G34" i="6" s="1"/>
  <c r="C22" i="24" s="1"/>
  <c r="C34" i="6"/>
  <c r="D34" i="6" s="1"/>
  <c r="C22" i="23" s="1"/>
  <c r="F33" i="6"/>
  <c r="G33" i="6" s="1"/>
  <c r="C21" i="24" s="1"/>
  <c r="C33" i="6"/>
  <c r="D33" i="6" s="1"/>
  <c r="C21" i="23" s="1"/>
  <c r="F32" i="6"/>
  <c r="G32" i="6" s="1"/>
  <c r="C20" i="24" s="1"/>
  <c r="C32" i="6"/>
  <c r="D32" i="6" s="1"/>
  <c r="C20" i="23" s="1"/>
  <c r="F31" i="6"/>
  <c r="G31" i="6" s="1"/>
  <c r="C19" i="24" s="1"/>
  <c r="C31" i="6"/>
  <c r="D31" i="6" s="1"/>
  <c r="C19" i="23" s="1"/>
  <c r="F30" i="6"/>
  <c r="G30" i="6" s="1"/>
  <c r="C18" i="24" s="1"/>
  <c r="C30" i="6"/>
  <c r="D30" i="6" s="1"/>
  <c r="C18" i="23" s="1"/>
  <c r="F29" i="6"/>
  <c r="G29" i="6" s="1"/>
  <c r="C17" i="24" s="1"/>
  <c r="C29" i="6"/>
  <c r="D29" i="6" s="1"/>
  <c r="C17" i="23" s="1"/>
  <c r="F28" i="6"/>
  <c r="G28" i="6" s="1"/>
  <c r="C16" i="24" s="1"/>
  <c r="C28" i="6"/>
  <c r="D28" i="6" s="1"/>
  <c r="C16" i="23" s="1"/>
  <c r="F27" i="6"/>
  <c r="G27" i="6" s="1"/>
  <c r="C15" i="24" s="1"/>
  <c r="C27" i="6"/>
  <c r="D27" i="6" s="1"/>
  <c r="C15" i="23" s="1"/>
  <c r="F26" i="6"/>
  <c r="G26" i="6" s="1"/>
  <c r="C14" i="24" s="1"/>
  <c r="C26" i="6"/>
  <c r="D26" i="6" s="1"/>
  <c r="C14" i="23" s="1"/>
  <c r="F25" i="6"/>
  <c r="G25" i="6" s="1"/>
  <c r="C13" i="24" s="1"/>
  <c r="C25" i="6"/>
  <c r="D25" i="6" s="1"/>
  <c r="C13" i="23" s="1"/>
  <c r="F24" i="6"/>
  <c r="G24" i="6" s="1"/>
  <c r="C12" i="24" s="1"/>
  <c r="C24" i="6"/>
  <c r="D24" i="6" s="1"/>
  <c r="C12" i="23" s="1"/>
  <c r="F23" i="6"/>
  <c r="G23" i="6" s="1"/>
  <c r="C11" i="24" s="1"/>
  <c r="C23" i="6"/>
  <c r="D23" i="6" s="1"/>
  <c r="C11" i="23" s="1"/>
  <c r="F22" i="6"/>
  <c r="G22" i="6" s="1"/>
  <c r="C10" i="24" s="1"/>
  <c r="D22" i="6"/>
  <c r="C10" i="23" s="1"/>
  <c r="C22" i="6"/>
  <c r="F21" i="6"/>
  <c r="G21" i="6" s="1"/>
  <c r="C9" i="24" s="1"/>
  <c r="C21" i="6"/>
  <c r="D21" i="6" s="1"/>
  <c r="C9" i="23" s="1"/>
  <c r="F20" i="6"/>
  <c r="G20" i="6" s="1"/>
  <c r="C8" i="24" s="1"/>
  <c r="C20" i="6"/>
  <c r="D20" i="6" s="1"/>
  <c r="C8" i="23" s="1"/>
  <c r="F19" i="6"/>
  <c r="G19" i="6" s="1"/>
  <c r="C7" i="24" s="1"/>
  <c r="C19" i="6"/>
  <c r="D19" i="6" s="1"/>
  <c r="C7" i="23" s="1"/>
  <c r="F18" i="6"/>
  <c r="G18" i="6" s="1"/>
  <c r="C6" i="24" s="1"/>
  <c r="C18" i="6"/>
  <c r="D18" i="6" s="1"/>
  <c r="C6" i="23" s="1"/>
  <c r="F17" i="6"/>
  <c r="G17" i="6" s="1"/>
  <c r="C5" i="24" s="1"/>
  <c r="C17" i="6"/>
  <c r="D17" i="6" s="1"/>
  <c r="C5" i="23" s="1"/>
  <c r="F16" i="6"/>
  <c r="G16" i="6" s="1"/>
  <c r="C4" i="24" s="1"/>
  <c r="C16" i="6"/>
  <c r="D16" i="6" s="1"/>
  <c r="C4" i="23" s="1"/>
  <c r="F15" i="6"/>
  <c r="G15" i="6" s="1"/>
  <c r="C3" i="24" s="1"/>
  <c r="C15" i="6"/>
  <c r="D15" i="6" s="1"/>
  <c r="C3" i="23" s="1"/>
  <c r="F14" i="6"/>
  <c r="G14" i="6" s="1"/>
  <c r="C2" i="24" s="1"/>
  <c r="C14" i="6"/>
  <c r="D14" i="6" s="1"/>
  <c r="C2" i="23" s="1"/>
  <c r="F37" i="7"/>
  <c r="G37" i="7" s="1"/>
  <c r="B25" i="24" s="1"/>
  <c r="C37" i="7"/>
  <c r="D37" i="7" s="1"/>
  <c r="B25" i="23" s="1"/>
  <c r="F36" i="7"/>
  <c r="G36" i="7" s="1"/>
  <c r="B24" i="24" s="1"/>
  <c r="C36" i="7"/>
  <c r="D36" i="7" s="1"/>
  <c r="B24" i="23" s="1"/>
  <c r="F35" i="7"/>
  <c r="G35" i="7" s="1"/>
  <c r="B23" i="24" s="1"/>
  <c r="C35" i="7"/>
  <c r="D35" i="7" s="1"/>
  <c r="B23" i="23" s="1"/>
  <c r="F34" i="7"/>
  <c r="G34" i="7" s="1"/>
  <c r="B22" i="24" s="1"/>
  <c r="C34" i="7"/>
  <c r="D34" i="7" s="1"/>
  <c r="B22" i="23" s="1"/>
  <c r="F33" i="7"/>
  <c r="G33" i="7" s="1"/>
  <c r="B21" i="24" s="1"/>
  <c r="C33" i="7"/>
  <c r="D33" i="7" s="1"/>
  <c r="B21" i="23" s="1"/>
  <c r="F32" i="7"/>
  <c r="G32" i="7" s="1"/>
  <c r="B20" i="24" s="1"/>
  <c r="C32" i="7"/>
  <c r="D32" i="7" s="1"/>
  <c r="B20" i="23" s="1"/>
  <c r="F31" i="7"/>
  <c r="G31" i="7" s="1"/>
  <c r="B19" i="24" s="1"/>
  <c r="C31" i="7"/>
  <c r="D31" i="7" s="1"/>
  <c r="B19" i="23" s="1"/>
  <c r="F30" i="7"/>
  <c r="G30" i="7" s="1"/>
  <c r="B18" i="24" s="1"/>
  <c r="C30" i="7"/>
  <c r="D30" i="7" s="1"/>
  <c r="B18" i="23" s="1"/>
  <c r="F29" i="7"/>
  <c r="G29" i="7" s="1"/>
  <c r="B17" i="24" s="1"/>
  <c r="C29" i="7"/>
  <c r="D29" i="7" s="1"/>
  <c r="B17" i="23" s="1"/>
  <c r="F28" i="7"/>
  <c r="G28" i="7" s="1"/>
  <c r="B16" i="24" s="1"/>
  <c r="C28" i="7"/>
  <c r="D28" i="7" s="1"/>
  <c r="B16" i="23" s="1"/>
  <c r="F27" i="7"/>
  <c r="G27" i="7" s="1"/>
  <c r="B15" i="24" s="1"/>
  <c r="C27" i="7"/>
  <c r="D27" i="7" s="1"/>
  <c r="B15" i="23" s="1"/>
  <c r="F26" i="7"/>
  <c r="G26" i="7" s="1"/>
  <c r="B14" i="24" s="1"/>
  <c r="C26" i="7"/>
  <c r="D26" i="7" s="1"/>
  <c r="B14" i="23" s="1"/>
  <c r="F25" i="7"/>
  <c r="G25" i="7" s="1"/>
  <c r="B13" i="24" s="1"/>
  <c r="C25" i="7"/>
  <c r="D25" i="7" s="1"/>
  <c r="B13" i="23" s="1"/>
  <c r="F24" i="7"/>
  <c r="G24" i="7" s="1"/>
  <c r="B12" i="24" s="1"/>
  <c r="C24" i="7"/>
  <c r="D24" i="7" s="1"/>
  <c r="B12" i="23" s="1"/>
  <c r="F23" i="7"/>
  <c r="G23" i="7" s="1"/>
  <c r="B11" i="24" s="1"/>
  <c r="C23" i="7"/>
  <c r="D23" i="7" s="1"/>
  <c r="B11" i="23" s="1"/>
  <c r="F22" i="7"/>
  <c r="G22" i="7" s="1"/>
  <c r="B10" i="24" s="1"/>
  <c r="C22" i="7"/>
  <c r="D22" i="7" s="1"/>
  <c r="B10" i="23" s="1"/>
  <c r="F21" i="7"/>
  <c r="G21" i="7" s="1"/>
  <c r="B9" i="24" s="1"/>
  <c r="C21" i="7"/>
  <c r="D21" i="7" s="1"/>
  <c r="B9" i="23" s="1"/>
  <c r="F20" i="7"/>
  <c r="G20" i="7" s="1"/>
  <c r="B8" i="24" s="1"/>
  <c r="C20" i="7"/>
  <c r="D20" i="7" s="1"/>
  <c r="B8" i="23" s="1"/>
  <c r="F19" i="7"/>
  <c r="G19" i="7" s="1"/>
  <c r="B7" i="24" s="1"/>
  <c r="C19" i="7"/>
  <c r="D19" i="7" s="1"/>
  <c r="B7" i="23" s="1"/>
  <c r="F18" i="7"/>
  <c r="G18" i="7" s="1"/>
  <c r="B6" i="24" s="1"/>
  <c r="C18" i="7"/>
  <c r="D18" i="7" s="1"/>
  <c r="B6" i="23" s="1"/>
  <c r="G17" i="7"/>
  <c r="B5" i="24" s="1"/>
  <c r="F17" i="7"/>
  <c r="C17" i="7"/>
  <c r="D17" i="7" s="1"/>
  <c r="B5" i="23" s="1"/>
  <c r="F16" i="7"/>
  <c r="G16" i="7" s="1"/>
  <c r="B4" i="24" s="1"/>
  <c r="C16" i="7"/>
  <c r="D16" i="7" s="1"/>
  <c r="B4" i="23" s="1"/>
  <c r="F15" i="7"/>
  <c r="G15" i="7" s="1"/>
  <c r="B3" i="24" s="1"/>
  <c r="C15" i="7"/>
  <c r="D15" i="7" s="1"/>
  <c r="B3" i="23" s="1"/>
  <c r="F14" i="7"/>
  <c r="G14" i="7" s="1"/>
  <c r="B2" i="24" s="1"/>
  <c r="C14" i="7"/>
  <c r="D14" i="7" s="1"/>
  <c r="B2" i="23" s="1"/>
  <c r="F15" i="26"/>
  <c r="G15" i="26"/>
  <c r="F16" i="26"/>
  <c r="G16" i="26"/>
  <c r="F17" i="26"/>
  <c r="G17" i="26"/>
  <c r="F18" i="26"/>
  <c r="G18" i="26"/>
  <c r="F19" i="26"/>
  <c r="G19" i="26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33" i="26"/>
  <c r="G33" i="26"/>
  <c r="F34" i="26"/>
  <c r="G34" i="26"/>
  <c r="F35" i="26"/>
  <c r="G35" i="26"/>
  <c r="F36" i="26"/>
  <c r="G36" i="26"/>
  <c r="F37" i="26"/>
  <c r="G37" i="26"/>
  <c r="C15" i="26"/>
  <c r="D15" i="26"/>
  <c r="C16" i="26"/>
  <c r="D16" i="26"/>
  <c r="C17" i="26"/>
  <c r="D17" i="26"/>
  <c r="C18" i="26"/>
  <c r="D18" i="26"/>
  <c r="C19" i="26"/>
  <c r="D19" i="26"/>
  <c r="C20" i="26"/>
  <c r="D20" i="26"/>
  <c r="C21" i="26"/>
  <c r="D21" i="26"/>
  <c r="C22" i="26"/>
  <c r="D22" i="26"/>
  <c r="C23" i="26"/>
  <c r="D23" i="26"/>
  <c r="C24" i="26"/>
  <c r="D24" i="26"/>
  <c r="C25" i="26"/>
  <c r="D25" i="26"/>
  <c r="C26" i="26"/>
  <c r="D26" i="26"/>
  <c r="C27" i="26"/>
  <c r="D27" i="26"/>
  <c r="C28" i="26"/>
  <c r="D28" i="26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C36" i="26"/>
  <c r="D36" i="26"/>
  <c r="C37" i="26"/>
  <c r="D37" i="26"/>
  <c r="G14" i="26"/>
  <c r="D14" i="26"/>
  <c r="F14" i="26"/>
  <c r="C14" i="26"/>
  <c r="E30" i="24" l="1"/>
  <c r="D30" i="23"/>
  <c r="M26" i="24" l="1"/>
  <c r="S26" i="24"/>
  <c r="S26" i="23"/>
  <c r="R26" i="24"/>
  <c r="R26" i="23"/>
  <c r="P26" i="24"/>
  <c r="O26" i="24"/>
  <c r="O26" i="23"/>
  <c r="N26" i="23"/>
  <c r="M26" i="23"/>
  <c r="L26" i="24"/>
  <c r="N26" i="24"/>
  <c r="Q26" i="24"/>
  <c r="L26" i="23"/>
  <c r="P26" i="23"/>
  <c r="Q26" i="23"/>
  <c r="C26" i="23" l="1"/>
  <c r="B26" i="23"/>
  <c r="K26" i="23"/>
  <c r="I26" i="24"/>
  <c r="E26" i="24"/>
  <c r="T9" i="24"/>
  <c r="C15" i="25" s="1"/>
  <c r="T10" i="24"/>
  <c r="C16" i="25" s="1"/>
  <c r="E26" i="23"/>
  <c r="T3" i="24"/>
  <c r="C9" i="25" s="1"/>
  <c r="T14" i="24"/>
  <c r="C20" i="25" s="1"/>
  <c r="T16" i="24"/>
  <c r="C22" i="25" s="1"/>
  <c r="T17" i="24"/>
  <c r="C23" i="25" s="1"/>
  <c r="T20" i="24"/>
  <c r="C26" i="25" s="1"/>
  <c r="T22" i="24"/>
  <c r="C28" i="25" s="1"/>
  <c r="T24" i="24"/>
  <c r="C30" i="25" s="1"/>
  <c r="T4" i="23"/>
  <c r="B10" i="25" s="1"/>
  <c r="T8" i="23"/>
  <c r="B14" i="25" s="1"/>
  <c r="T12" i="23"/>
  <c r="B18" i="25" s="1"/>
  <c r="T16" i="23"/>
  <c r="B22" i="25" s="1"/>
  <c r="T20" i="23"/>
  <c r="B26" i="25" s="1"/>
  <c r="T7" i="24"/>
  <c r="C13" i="25" s="1"/>
  <c r="C26" i="24"/>
  <c r="B26" i="24"/>
  <c r="F26" i="23"/>
  <c r="G26" i="24"/>
  <c r="J26" i="23"/>
  <c r="K26" i="24"/>
  <c r="T2" i="24"/>
  <c r="C8" i="25" s="1"/>
  <c r="D26" i="24"/>
  <c r="T12" i="24"/>
  <c r="C18" i="25" s="1"/>
  <c r="T13" i="24"/>
  <c r="C19" i="25" s="1"/>
  <c r="T15" i="24"/>
  <c r="C21" i="25" s="1"/>
  <c r="T18" i="24"/>
  <c r="C24" i="25" s="1"/>
  <c r="T19" i="24"/>
  <c r="C25" i="25" s="1"/>
  <c r="T21" i="24"/>
  <c r="C27" i="25" s="1"/>
  <c r="T23" i="24"/>
  <c r="C29" i="25" s="1"/>
  <c r="H26" i="23"/>
  <c r="T2" i="23"/>
  <c r="B8" i="25" s="1"/>
  <c r="D26" i="23"/>
  <c r="T6" i="23"/>
  <c r="B12" i="25" s="1"/>
  <c r="T10" i="23"/>
  <c r="B16" i="25" s="1"/>
  <c r="T14" i="23"/>
  <c r="B20" i="25" s="1"/>
  <c r="T18" i="23"/>
  <c r="B24" i="25" s="1"/>
  <c r="T22" i="23"/>
  <c r="B28" i="25" s="1"/>
  <c r="T24" i="23"/>
  <c r="B30" i="25" s="1"/>
  <c r="T5" i="24"/>
  <c r="C11" i="25" s="1"/>
  <c r="T11" i="24"/>
  <c r="C17" i="25" s="1"/>
  <c r="G26" i="23"/>
  <c r="H26" i="24"/>
  <c r="T3" i="23"/>
  <c r="B9" i="25" s="1"/>
  <c r="T5" i="23"/>
  <c r="B11" i="25" s="1"/>
  <c r="T7" i="23"/>
  <c r="B13" i="25" s="1"/>
  <c r="T9" i="23"/>
  <c r="B15" i="25" s="1"/>
  <c r="T11" i="23"/>
  <c r="B17" i="25" s="1"/>
  <c r="T13" i="23"/>
  <c r="B19" i="25" s="1"/>
  <c r="T15" i="23"/>
  <c r="B21" i="25" s="1"/>
  <c r="T17" i="23"/>
  <c r="B23" i="25" s="1"/>
  <c r="T19" i="23"/>
  <c r="B25" i="25" s="1"/>
  <c r="T21" i="23"/>
  <c r="B27" i="25" s="1"/>
  <c r="T23" i="23"/>
  <c r="B29" i="25" s="1"/>
  <c r="T25" i="23"/>
  <c r="B31" i="25" s="1"/>
  <c r="T4" i="24"/>
  <c r="C10" i="25" s="1"/>
  <c r="T6" i="24"/>
  <c r="C12" i="25" s="1"/>
  <c r="T8" i="24"/>
  <c r="C14" i="25" s="1"/>
  <c r="T25" i="24"/>
  <c r="C31" i="25" s="1"/>
  <c r="F26" i="24"/>
  <c r="I26" i="23"/>
  <c r="J26" i="24"/>
  <c r="T26" i="23" l="1"/>
  <c r="B32" i="25" s="1"/>
  <c r="T26" i="24"/>
  <c r="C32" i="25" s="1"/>
</calcChain>
</file>

<file path=xl/sharedStrings.xml><?xml version="1.0" encoding="utf-8"?>
<sst xmlns="http://schemas.openxmlformats.org/spreadsheetml/2006/main" count="1498" uniqueCount="102">
  <si>
    <t>ф.616</t>
  </si>
  <si>
    <t>ф.617</t>
  </si>
  <si>
    <t>ф.618</t>
  </si>
  <si>
    <t>ф.624</t>
  </si>
  <si>
    <t>ф.626</t>
  </si>
  <si>
    <t>ф.628</t>
  </si>
  <si>
    <t>ф.635</t>
  </si>
  <si>
    <t>ф.636</t>
  </si>
  <si>
    <t>ф. 638</t>
  </si>
  <si>
    <t>ф.639</t>
  </si>
  <si>
    <t>ф.640</t>
  </si>
  <si>
    <t>ф.641</t>
  </si>
  <si>
    <t>ф.642</t>
  </si>
  <si>
    <t>ф.645</t>
  </si>
  <si>
    <t>ф.646</t>
  </si>
  <si>
    <t>ф.647</t>
  </si>
  <si>
    <t>ф.648</t>
  </si>
  <si>
    <t>ф.649</t>
  </si>
  <si>
    <t>Сумма</t>
  </si>
  <si>
    <t>МУП "Александровэлектросеть"</t>
  </si>
  <si>
    <t>Номер участка</t>
  </si>
  <si>
    <t>Форма №10</t>
  </si>
  <si>
    <t>часы замеров</t>
  </si>
  <si>
    <t>АКТИВНАЯ</t>
  </si>
  <si>
    <t>РЕАКТИВНАЯ</t>
  </si>
  <si>
    <t>нагрузка (кВт)</t>
  </si>
  <si>
    <t>нагрузка (квар)</t>
  </si>
  <si>
    <t>суточный расход</t>
  </si>
  <si>
    <t>М.П.</t>
  </si>
  <si>
    <t>Руководитель _________________ Ю.В. Николаев</t>
  </si>
  <si>
    <t>Реактивная нагрузка</t>
  </si>
  <si>
    <t>Активная нагрузка</t>
  </si>
  <si>
    <t>время записи, часы</t>
  </si>
  <si>
    <t>Активный счетчик №</t>
  </si>
  <si>
    <t>Коэфф. счетчика</t>
  </si>
  <si>
    <t>разность показан.</t>
  </si>
  <si>
    <t>расход акт. эл.эн. за час, кВт</t>
  </si>
  <si>
    <t>Адрес:</t>
  </si>
  <si>
    <t>Ведомственная принадлежность</t>
  </si>
  <si>
    <t>Реактивный счетчик №</t>
  </si>
  <si>
    <t>расход реакт. эл.эн. за час, квар</t>
  </si>
  <si>
    <t>Полная мощность, кВА</t>
  </si>
  <si>
    <t>Показание вольтметра в вольтах на стороне</t>
  </si>
  <si>
    <t>в/н</t>
  </si>
  <si>
    <t>н/н</t>
  </si>
  <si>
    <t>Мощность включ. компенс. устройств, квар</t>
  </si>
  <si>
    <t>0 - 00</t>
  </si>
  <si>
    <t>1 - 00</t>
  </si>
  <si>
    <t>2 - 00</t>
  </si>
  <si>
    <t>3 - 00</t>
  </si>
  <si>
    <t>4 - 00</t>
  </si>
  <si>
    <t>5 - 00</t>
  </si>
  <si>
    <t>6 - 00</t>
  </si>
  <si>
    <t>7 - 00</t>
  </si>
  <si>
    <t>8 - 00</t>
  </si>
  <si>
    <t>9 - 00</t>
  </si>
  <si>
    <t>10 - 00</t>
  </si>
  <si>
    <t>11 - 00</t>
  </si>
  <si>
    <t>12 - 00</t>
  </si>
  <si>
    <t>13 - 00</t>
  </si>
  <si>
    <t>14 - 00</t>
  </si>
  <si>
    <t>15 - 00</t>
  </si>
  <si>
    <t>16 - 00</t>
  </si>
  <si>
    <t>17 - 00</t>
  </si>
  <si>
    <t>18 - 00</t>
  </si>
  <si>
    <t>19 - 00</t>
  </si>
  <si>
    <t>20 - 00</t>
  </si>
  <si>
    <t>21 - 00</t>
  </si>
  <si>
    <t>22 - 00</t>
  </si>
  <si>
    <t>23 - 00</t>
  </si>
  <si>
    <t>24 - 00</t>
  </si>
  <si>
    <t>часы</t>
  </si>
  <si>
    <t>с 0 до 8 час</t>
  </si>
  <si>
    <t>с 8 до 16 час</t>
  </si>
  <si>
    <t>с 16 до 24 час</t>
  </si>
  <si>
    <t>с 0 до 24 час</t>
  </si>
  <si>
    <t>активной кВт*ч</t>
  </si>
  <si>
    <t>реактивной, квар*ч</t>
  </si>
  <si>
    <r>
      <t xml:space="preserve">Тангенс </t>
    </r>
    <r>
      <rPr>
        <sz val="10"/>
        <color theme="1"/>
        <rFont val="Arial"/>
        <family val="2"/>
        <charset val="204"/>
      </rPr>
      <t>φ</t>
    </r>
  </si>
  <si>
    <t>показан. счетчика</t>
  </si>
  <si>
    <t>Запись показаний счетчиков произвели:</t>
  </si>
  <si>
    <t>1.</t>
  </si>
  <si>
    <t>фамилия</t>
  </si>
  <si>
    <t>подпись</t>
  </si>
  <si>
    <t>2.</t>
  </si>
  <si>
    <t>3.</t>
  </si>
  <si>
    <t>ТП №</t>
  </si>
  <si>
    <t>Фидер №</t>
  </si>
  <si>
    <t>Питающий центр</t>
  </si>
  <si>
    <t>Протокол (первичный)</t>
  </si>
  <si>
    <t>записей показаний электросчетчиков и вольтметров,</t>
  </si>
  <si>
    <t>1. Результаты замеров</t>
  </si>
  <si>
    <t>измерительные тр-ры тока __________ ампер,  напряжения ___________ вольт</t>
  </si>
  <si>
    <t>Расчеты производил</t>
  </si>
  <si>
    <t>Раздумин А. В.</t>
  </si>
  <si>
    <t>Квасков Р. Д.</t>
  </si>
  <si>
    <r>
      <t xml:space="preserve">а также определение нагрузок и тангенса </t>
    </r>
    <r>
      <rPr>
        <b/>
        <sz val="16"/>
        <color theme="1"/>
        <rFont val="Arial"/>
        <family val="2"/>
        <charset val="204"/>
      </rPr>
      <t>φ</t>
    </r>
  </si>
  <si>
    <t>ПС 220 кВ "Александров"</t>
  </si>
  <si>
    <t>Громов А. В.</t>
  </si>
  <si>
    <t>15.12.2022 г.</t>
  </si>
  <si>
    <r>
      <t xml:space="preserve">за </t>
    </r>
    <r>
      <rPr>
        <b/>
        <i/>
        <u/>
        <sz val="16"/>
        <color theme="1"/>
        <rFont val="Calibri"/>
        <family val="2"/>
        <charset val="204"/>
        <scheme val="minor"/>
      </rPr>
      <t>16.06.2022</t>
    </r>
    <r>
      <rPr>
        <b/>
        <sz val="16"/>
        <color theme="1"/>
        <rFont val="Calibri"/>
        <family val="2"/>
        <charset val="204"/>
        <scheme val="minor"/>
      </rPr>
      <t xml:space="preserve"> г.</t>
    </r>
  </si>
  <si>
    <r>
      <t xml:space="preserve">за </t>
    </r>
    <r>
      <rPr>
        <b/>
        <i/>
        <u/>
        <sz val="16"/>
        <color theme="1"/>
        <rFont val="Calibri"/>
        <family val="2"/>
        <charset val="204"/>
        <scheme val="minor"/>
      </rPr>
      <t>15.12.2022</t>
    </r>
    <r>
      <rPr>
        <b/>
        <sz val="16"/>
        <color theme="1"/>
        <rFont val="Calibri"/>
        <family val="2"/>
        <charset val="204"/>
        <scheme val="minor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</si>
</sst>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0.000"/>
    <numFmt numFmtId="166" formatCode="#,##0.000"/>
  </numFmts>
  <fonts count="2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4" xfId="0" applyBorder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2" xfId="0" applyNumberFormat="1" applyBorder="1"/>
    <xf numFmtId="2" fontId="5" fillId="0" borderId="2" xfId="0" applyNumberFormat="1" applyFont="1" applyBorder="1"/>
    <xf numFmtId="14" fontId="1" fillId="0" borderId="0" xfId="0" applyNumberFormat="1" applyFont="1"/>
    <xf numFmtId="0" fontId="1" fillId="0" borderId="0" xfId="0" applyFont="1"/>
    <xf numFmtId="0" fontId="6" fillId="0" borderId="0" xfId="0" applyFont="1"/>
    <xf numFmtId="14" fontId="6" fillId="0" borderId="0" xfId="0" applyNumberFormat="1" applyFont="1"/>
    <xf numFmtId="0" fontId="4" fillId="0" borderId="0" xfId="0" applyFont="1"/>
    <xf numFmtId="2" fontId="0" fillId="0" borderId="8" xfId="0" applyNumberFormat="1" applyBorder="1"/>
    <xf numFmtId="2" fontId="0" fillId="0" borderId="1" xfId="0" applyNumberFormat="1" applyBorder="1"/>
    <xf numFmtId="2" fontId="0" fillId="0" borderId="9" xfId="0" applyNumberFormat="1" applyBorder="1"/>
    <xf numFmtId="2" fontId="4" fillId="0" borderId="7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1" xfId="0" applyFont="1" applyBorder="1" applyAlignment="1">
      <alignment horizontal="center" vertical="center"/>
    </xf>
    <xf numFmtId="0" fontId="0" fillId="0" borderId="15" xfId="0" applyBorder="1"/>
    <xf numFmtId="0" fontId="7" fillId="0" borderId="14" xfId="0" applyFont="1" applyBorder="1" applyAlignment="1">
      <alignment horizontal="center"/>
    </xf>
    <xf numFmtId="2" fontId="0" fillId="0" borderId="16" xfId="0" applyNumberFormat="1" applyBorder="1"/>
    <xf numFmtId="0" fontId="9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0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164" fontId="16" fillId="0" borderId="10" xfId="0" applyNumberFormat="1" applyFont="1" applyBorder="1" applyAlignment="1">
      <alignment wrapText="1"/>
    </xf>
    <xf numFmtId="164" fontId="17" fillId="0" borderId="10" xfId="0" applyNumberFormat="1" applyFont="1" applyBorder="1" applyAlignment="1">
      <alignment wrapText="1"/>
    </xf>
    <xf numFmtId="3" fontId="17" fillId="0" borderId="10" xfId="0" applyNumberFormat="1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wrapText="1"/>
    </xf>
    <xf numFmtId="0" fontId="22" fillId="0" borderId="0" xfId="0" applyFont="1" applyAlignment="1">
      <alignment horizontal="center"/>
    </xf>
    <xf numFmtId="166" fontId="17" fillId="3" borderId="10" xfId="0" applyNumberFormat="1" applyFont="1" applyFill="1" applyBorder="1" applyAlignment="1">
      <alignment wrapText="1"/>
    </xf>
    <xf numFmtId="166" fontId="16" fillId="0" borderId="10" xfId="0" applyNumberFormat="1" applyFont="1" applyBorder="1" applyAlignment="1">
      <alignment wrapText="1"/>
    </xf>
    <xf numFmtId="166" fontId="16" fillId="0" borderId="10" xfId="0" applyNumberFormat="1" applyFont="1" applyFill="1" applyBorder="1" applyAlignment="1">
      <alignment wrapText="1"/>
    </xf>
    <xf numFmtId="4" fontId="6" fillId="0" borderId="3" xfId="0" applyNumberFormat="1" applyFont="1" applyBorder="1"/>
    <xf numFmtId="4" fontId="8" fillId="0" borderId="10" xfId="0" applyNumberFormat="1" applyFont="1" applyBorder="1"/>
    <xf numFmtId="4" fontId="7" fillId="0" borderId="10" xfId="0" applyNumberFormat="1" applyFont="1" applyBorder="1"/>
    <xf numFmtId="166" fontId="17" fillId="3" borderId="19" xfId="0" applyNumberFormat="1" applyFont="1" applyFill="1" applyBorder="1" applyAlignment="1">
      <alignment wrapText="1"/>
    </xf>
    <xf numFmtId="4" fontId="7" fillId="2" borderId="10" xfId="0" applyNumberFormat="1" applyFont="1" applyFill="1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8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right" wrapText="1"/>
    </xf>
    <xf numFmtId="0" fontId="16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0" fontId="10" fillId="0" borderId="13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22" workbookViewId="0">
      <selection activeCell="D6" sqref="D6"/>
    </sheetView>
  </sheetViews>
  <sheetFormatPr defaultRowHeight="14.4" x14ac:dyDescent="0.3"/>
  <cols>
    <col min="1" max="1" width="13.6640625" customWidth="1"/>
    <col min="2" max="2" width="27.33203125" customWidth="1"/>
    <col min="3" max="3" width="27.5546875" customWidth="1"/>
    <col min="4" max="4" width="18.44140625" customWidth="1"/>
  </cols>
  <sheetData>
    <row r="1" spans="1:4" ht="17.399999999999999" x14ac:dyDescent="0.3">
      <c r="A1" s="21"/>
      <c r="B1" s="21"/>
      <c r="C1" s="21"/>
      <c r="D1" s="26" t="s">
        <v>21</v>
      </c>
    </row>
    <row r="2" spans="1:4" ht="17.399999999999999" x14ac:dyDescent="0.3">
      <c r="A2" s="51" t="s">
        <v>19</v>
      </c>
      <c r="B2" s="51"/>
      <c r="C2" s="51"/>
      <c r="D2" s="24">
        <v>2417</v>
      </c>
    </row>
    <row r="3" spans="1:4" ht="17.399999999999999" x14ac:dyDescent="0.3">
      <c r="A3" s="52" t="s">
        <v>20</v>
      </c>
      <c r="B3" s="52"/>
      <c r="C3" s="52"/>
      <c r="D3" s="25"/>
    </row>
    <row r="4" spans="1:4" ht="17.399999999999999" x14ac:dyDescent="0.3">
      <c r="A4" s="52" t="s">
        <v>20</v>
      </c>
      <c r="B4" s="52"/>
      <c r="C4" s="52"/>
      <c r="D4" s="25"/>
    </row>
    <row r="5" spans="1:4" ht="39" customHeight="1" x14ac:dyDescent="0.3">
      <c r="A5" s="21"/>
      <c r="B5" s="21"/>
      <c r="C5" s="21"/>
      <c r="D5" s="41" t="s">
        <v>99</v>
      </c>
    </row>
    <row r="6" spans="1:4" ht="21.9" customHeight="1" x14ac:dyDescent="0.3">
      <c r="A6" s="50" t="s">
        <v>22</v>
      </c>
      <c r="B6" s="23" t="s">
        <v>23</v>
      </c>
      <c r="C6" s="23" t="s">
        <v>24</v>
      </c>
      <c r="D6" s="22"/>
    </row>
    <row r="7" spans="1:4" ht="21.9" customHeight="1" x14ac:dyDescent="0.3">
      <c r="A7" s="50"/>
      <c r="B7" s="23" t="s">
        <v>25</v>
      </c>
      <c r="C7" s="23" t="s">
        <v>26</v>
      </c>
      <c r="D7" s="22"/>
    </row>
    <row r="8" spans="1:4" ht="21.9" customHeight="1" x14ac:dyDescent="0.25">
      <c r="A8" s="23">
        <v>1</v>
      </c>
      <c r="B8" s="47">
        <f>Активная!T2</f>
        <v>15967.19999999159</v>
      </c>
      <c r="C8" s="47">
        <f>Реактивная!T2</f>
        <v>4909.2000000050575</v>
      </c>
      <c r="D8" s="21"/>
    </row>
    <row r="9" spans="1:4" ht="21.9" customHeight="1" x14ac:dyDescent="0.25">
      <c r="A9" s="23">
        <v>2</v>
      </c>
      <c r="B9" s="47">
        <f>Активная!T3</f>
        <v>13936.800000041785</v>
      </c>
      <c r="C9" s="47">
        <f>Реактивная!T3</f>
        <v>4874.4000000064261</v>
      </c>
      <c r="D9" s="21"/>
    </row>
    <row r="10" spans="1:4" ht="21.9" customHeight="1" x14ac:dyDescent="0.25">
      <c r="A10" s="23">
        <v>3</v>
      </c>
      <c r="B10" s="47">
        <f>Активная!T4</f>
        <v>13593.599999976504</v>
      </c>
      <c r="C10" s="47">
        <f>Реактивная!T4</f>
        <v>4816.799999979412</v>
      </c>
      <c r="D10" s="21"/>
    </row>
    <row r="11" spans="1:4" ht="21.9" customHeight="1" x14ac:dyDescent="0.25">
      <c r="A11" s="23">
        <v>4</v>
      </c>
      <c r="B11" s="47">
        <f>Активная!T5</f>
        <v>13490.400000002683</v>
      </c>
      <c r="C11" s="47">
        <f>Реактивная!T5</f>
        <v>4734.0000000124746</v>
      </c>
      <c r="D11" s="21"/>
    </row>
    <row r="12" spans="1:4" ht="21.9" customHeight="1" x14ac:dyDescent="0.25">
      <c r="A12" s="23">
        <v>5</v>
      </c>
      <c r="B12" s="47">
        <f>Активная!T6</f>
        <v>13472.399999979643</v>
      </c>
      <c r="C12" s="47">
        <f>Реактивная!T6</f>
        <v>4737.6000000044769</v>
      </c>
      <c r="D12" s="21"/>
    </row>
    <row r="13" spans="1:4" ht="21.9" customHeight="1" x14ac:dyDescent="0.25">
      <c r="A13" s="23">
        <v>6</v>
      </c>
      <c r="B13" s="47">
        <f>Активная!T7</f>
        <v>14370.000000005348</v>
      </c>
      <c r="C13" s="47">
        <f>Реактивная!T7</f>
        <v>4647.5999999945998</v>
      </c>
      <c r="D13" s="21"/>
    </row>
    <row r="14" spans="1:4" ht="21.9" customHeight="1" x14ac:dyDescent="0.25">
      <c r="A14" s="23">
        <v>7</v>
      </c>
      <c r="B14" s="47">
        <f>Активная!T8</f>
        <v>15920.400000008522</v>
      </c>
      <c r="C14" s="47">
        <f>Реактивная!T8</f>
        <v>5000.3999999922598</v>
      </c>
      <c r="D14" s="21"/>
    </row>
    <row r="15" spans="1:4" ht="21.9" customHeight="1" x14ac:dyDescent="0.25">
      <c r="A15" s="23">
        <v>8</v>
      </c>
      <c r="B15" s="47">
        <f>Активная!T9</f>
        <v>18213.599999993039</v>
      </c>
      <c r="C15" s="47">
        <f>Реактивная!T9</f>
        <v>5279.9999999962893</v>
      </c>
      <c r="D15" s="21"/>
    </row>
    <row r="16" spans="1:4" ht="21.9" customHeight="1" x14ac:dyDescent="0.25">
      <c r="A16" s="23">
        <v>9</v>
      </c>
      <c r="B16" s="47">
        <f>Активная!T10</f>
        <v>19468.799999992825</v>
      </c>
      <c r="C16" s="47">
        <f>Реактивная!T10</f>
        <v>5835.6000000107088</v>
      </c>
      <c r="D16" s="21"/>
    </row>
    <row r="17" spans="1:4" ht="21.9" customHeight="1" x14ac:dyDescent="0.25">
      <c r="A17" s="23">
        <v>10</v>
      </c>
      <c r="B17" s="49">
        <f>Активная!T11</f>
        <v>23772.000000017943</v>
      </c>
      <c r="C17" s="47">
        <f>Реактивная!T11</f>
        <v>6379.1999999989457</v>
      </c>
      <c r="D17" s="21"/>
    </row>
    <row r="18" spans="1:4" ht="21.9" customHeight="1" x14ac:dyDescent="0.25">
      <c r="A18" s="23">
        <v>11</v>
      </c>
      <c r="B18" s="47">
        <f>Активная!T12</f>
        <v>23217.599999996401</v>
      </c>
      <c r="C18" s="47">
        <f>Реактивная!T12</f>
        <v>6199.2000000116604</v>
      </c>
      <c r="D18" s="21"/>
    </row>
    <row r="19" spans="1:4" ht="21.9" customHeight="1" x14ac:dyDescent="0.25">
      <c r="A19" s="23">
        <v>12</v>
      </c>
      <c r="B19" s="47">
        <f>Активная!T13</f>
        <v>22663.200000001325</v>
      </c>
      <c r="C19" s="47">
        <f>Реактивная!T13</f>
        <v>6494.3999999926746</v>
      </c>
      <c r="D19" s="21"/>
    </row>
    <row r="20" spans="1:4" ht="21.9" customHeight="1" x14ac:dyDescent="0.25">
      <c r="A20" s="23">
        <v>13</v>
      </c>
      <c r="B20" s="47">
        <f>Активная!T14</f>
        <v>22383.599999995386</v>
      </c>
      <c r="C20" s="47">
        <f>Реактивная!T14</f>
        <v>6100.7999999946151</v>
      </c>
      <c r="D20" s="21"/>
    </row>
    <row r="21" spans="1:4" ht="21.9" customHeight="1" x14ac:dyDescent="0.25">
      <c r="A21" s="23">
        <v>14</v>
      </c>
      <c r="B21" s="47">
        <f>Активная!T15</f>
        <v>22807.199999993281</v>
      </c>
      <c r="C21" s="47">
        <f>Реактивная!T15</f>
        <v>6572.4000000052911</v>
      </c>
      <c r="D21" s="21"/>
    </row>
    <row r="22" spans="1:4" ht="21.9" customHeight="1" x14ac:dyDescent="0.25">
      <c r="A22" s="23">
        <v>15</v>
      </c>
      <c r="B22" s="47">
        <f>Активная!T16</f>
        <v>22545.600000011746</v>
      </c>
      <c r="C22" s="47">
        <f>Реактивная!T16</f>
        <v>6514.7999999840067</v>
      </c>
      <c r="D22" s="21"/>
    </row>
    <row r="23" spans="1:4" ht="21.9" customHeight="1" x14ac:dyDescent="0.25">
      <c r="A23" s="23">
        <v>16</v>
      </c>
      <c r="B23" s="47">
        <f>Активная!T17</f>
        <v>22946.399999985351</v>
      </c>
      <c r="C23" s="47">
        <f>Реактивная!T17</f>
        <v>6297.600000013972</v>
      </c>
      <c r="D23" s="21"/>
    </row>
    <row r="24" spans="1:4" ht="21.9" customHeight="1" x14ac:dyDescent="0.25">
      <c r="A24" s="23">
        <v>17</v>
      </c>
      <c r="B24" s="47">
        <f>Активная!T18</f>
        <v>22719.60000000272</v>
      </c>
      <c r="C24" s="47">
        <f>Реактивная!T18</f>
        <v>6003.5999999980049</v>
      </c>
      <c r="D24" s="21"/>
    </row>
    <row r="25" spans="1:4" ht="21.9" customHeight="1" x14ac:dyDescent="0.25">
      <c r="A25" s="23">
        <v>18</v>
      </c>
      <c r="B25" s="47">
        <f>Активная!T19</f>
        <v>22624.800000007144</v>
      </c>
      <c r="C25" s="47">
        <f>Реактивная!T19</f>
        <v>5773.2000000124572</v>
      </c>
      <c r="D25" s="21"/>
    </row>
    <row r="26" spans="1:4" ht="21.9" customHeight="1" x14ac:dyDescent="0.25">
      <c r="A26" s="23">
        <v>19</v>
      </c>
      <c r="B26" s="47">
        <f>Активная!T20</f>
        <v>22043.999999991956</v>
      </c>
      <c r="C26" s="47">
        <f>Реактивная!T20</f>
        <v>5625.5999999900268</v>
      </c>
      <c r="D26" s="21"/>
    </row>
    <row r="27" spans="1:4" ht="21.9" customHeight="1" x14ac:dyDescent="0.25">
      <c r="A27" s="23">
        <v>20</v>
      </c>
      <c r="B27" s="47">
        <f>Активная!T21</f>
        <v>21425.999999998112</v>
      </c>
      <c r="C27" s="47">
        <f>Реактивная!T21</f>
        <v>5507.9999999966276</v>
      </c>
      <c r="D27" s="21"/>
    </row>
    <row r="28" spans="1:4" ht="21.9" customHeight="1" x14ac:dyDescent="0.25">
      <c r="A28" s="23">
        <v>21</v>
      </c>
      <c r="B28" s="47">
        <f>Активная!T22</f>
        <v>20212.800000011521</v>
      </c>
      <c r="C28" s="47">
        <f>Реактивная!T22</f>
        <v>5101.1999999972431</v>
      </c>
      <c r="D28" s="21"/>
    </row>
    <row r="29" spans="1:4" ht="21.9" customHeight="1" x14ac:dyDescent="0.3">
      <c r="A29" s="23">
        <v>22</v>
      </c>
      <c r="B29" s="47">
        <f>Активная!T23</f>
        <v>19430.399999991278</v>
      </c>
      <c r="C29" s="47">
        <f>Реактивная!T23</f>
        <v>4929.600000004848</v>
      </c>
      <c r="D29" s="21"/>
    </row>
    <row r="30" spans="1:4" ht="21.9" customHeight="1" x14ac:dyDescent="0.3">
      <c r="A30" s="23">
        <v>23</v>
      </c>
      <c r="B30" s="47">
        <f>Активная!T24</f>
        <v>17397.600000015882</v>
      </c>
      <c r="C30" s="47">
        <f>Реактивная!T24</f>
        <v>4860.0000000013097</v>
      </c>
      <c r="D30" s="21"/>
    </row>
    <row r="31" spans="1:4" ht="21.9" customHeight="1" x14ac:dyDescent="0.3">
      <c r="A31" s="23">
        <v>24</v>
      </c>
      <c r="B31" s="47">
        <f>Активная!T25</f>
        <v>15655.199999995693</v>
      </c>
      <c r="C31" s="47">
        <f>Реактивная!T25</f>
        <v>4738.7999999938074</v>
      </c>
      <c r="D31" s="21"/>
    </row>
    <row r="32" spans="1:4" ht="36" customHeight="1" x14ac:dyDescent="0.3">
      <c r="A32" s="30" t="s">
        <v>27</v>
      </c>
      <c r="B32" s="46">
        <f>Активная!T26</f>
        <v>460279.20000000764</v>
      </c>
      <c r="C32" s="46">
        <f>Реактивная!T26</f>
        <v>131933.99999999721</v>
      </c>
      <c r="D32" s="21"/>
    </row>
    <row r="33" spans="1:4" ht="45" customHeight="1" x14ac:dyDescent="0.3">
      <c r="A33" s="21" t="s">
        <v>29</v>
      </c>
      <c r="B33" s="21"/>
      <c r="C33" s="21"/>
      <c r="D33" s="21"/>
    </row>
    <row r="34" spans="1:4" ht="34.5" customHeight="1" x14ac:dyDescent="0.3">
      <c r="A34" s="21"/>
      <c r="B34" s="21"/>
      <c r="C34" s="21"/>
      <c r="D34" s="28" t="s">
        <v>28</v>
      </c>
    </row>
    <row r="35" spans="1:4" x14ac:dyDescent="0.3">
      <c r="D35" s="27"/>
    </row>
  </sheetData>
  <mergeCells count="4">
    <mergeCell ref="A6:A7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628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9239.9979999999996</v>
      </c>
      <c r="C13" s="43"/>
      <c r="D13" s="43"/>
      <c r="E13" s="42">
        <v>1391.146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9240.223</v>
      </c>
      <c r="C14" s="43">
        <f>B14-B13</f>
        <v>0.2250000000003638</v>
      </c>
      <c r="D14" s="43">
        <f>C14*$D$11</f>
        <v>1620.0000000026193</v>
      </c>
      <c r="E14" s="42">
        <v>1391.204</v>
      </c>
      <c r="F14" s="43">
        <f>E14-E13</f>
        <v>5.7999999999992724E-2</v>
      </c>
      <c r="G14" s="43">
        <f>F14*$G$11</f>
        <v>417.59999999994761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9240.4330000000009</v>
      </c>
      <c r="C15" s="43">
        <f t="shared" ref="C15:C37" si="0">B15-B14</f>
        <v>0.21000000000094587</v>
      </c>
      <c r="D15" s="43">
        <f t="shared" ref="D15:D37" si="1">C15*$D$11</f>
        <v>1512.0000000068103</v>
      </c>
      <c r="E15" s="42">
        <v>1391.261</v>
      </c>
      <c r="F15" s="43">
        <f t="shared" ref="F15:F37" si="2">E15-E14</f>
        <v>5.7000000000016371E-2</v>
      </c>
      <c r="G15" s="43">
        <f t="shared" ref="G15:G37" si="3">F15*$G$11</f>
        <v>410.40000000011787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9240.6389999999992</v>
      </c>
      <c r="C16" s="43">
        <f t="shared" si="0"/>
        <v>0.20599999999831198</v>
      </c>
      <c r="D16" s="43">
        <f t="shared" si="1"/>
        <v>1483.1999999878462</v>
      </c>
      <c r="E16" s="42">
        <v>1391.32</v>
      </c>
      <c r="F16" s="43">
        <f t="shared" si="2"/>
        <v>5.8999999999969077E-2</v>
      </c>
      <c r="G16" s="43">
        <f t="shared" si="3"/>
        <v>424.79999999977736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9240.8430000000008</v>
      </c>
      <c r="C17" s="43">
        <f t="shared" si="0"/>
        <v>0.2040000000015425</v>
      </c>
      <c r="D17" s="43">
        <f t="shared" si="1"/>
        <v>1468.800000011106</v>
      </c>
      <c r="E17" s="42">
        <v>1391.3779999999999</v>
      </c>
      <c r="F17" s="43">
        <f t="shared" si="2"/>
        <v>5.7999999999992724E-2</v>
      </c>
      <c r="G17" s="43">
        <f t="shared" si="3"/>
        <v>417.59999999994761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9241.0450000000001</v>
      </c>
      <c r="C18" s="43">
        <f t="shared" si="0"/>
        <v>0.20199999999931606</v>
      </c>
      <c r="D18" s="43">
        <f t="shared" si="1"/>
        <v>1454.3999999950756</v>
      </c>
      <c r="E18" s="42">
        <v>1391.4359999999999</v>
      </c>
      <c r="F18" s="43">
        <f t="shared" si="2"/>
        <v>5.7999999999992724E-2</v>
      </c>
      <c r="G18" s="43">
        <f t="shared" si="3"/>
        <v>417.59999999994761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9241.2649999999994</v>
      </c>
      <c r="C19" s="43">
        <f t="shared" si="0"/>
        <v>0.21999999999934516</v>
      </c>
      <c r="D19" s="43">
        <f t="shared" si="1"/>
        <v>1583.9999999952852</v>
      </c>
      <c r="E19" s="42">
        <v>1391.4929999999999</v>
      </c>
      <c r="F19" s="43">
        <f t="shared" si="2"/>
        <v>5.7000000000016371E-2</v>
      </c>
      <c r="G19" s="43">
        <f t="shared" si="3"/>
        <v>410.40000000011787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9241.5069999999996</v>
      </c>
      <c r="C20" s="43">
        <f t="shared" si="0"/>
        <v>0.24200000000018917</v>
      </c>
      <c r="D20" s="43">
        <f t="shared" si="1"/>
        <v>1742.4000000013621</v>
      </c>
      <c r="E20" s="42">
        <v>1391.5509999999999</v>
      </c>
      <c r="F20" s="43">
        <f t="shared" si="2"/>
        <v>5.7999999999992724E-2</v>
      </c>
      <c r="G20" s="43">
        <f t="shared" si="3"/>
        <v>417.59999999994761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9241.7780000000002</v>
      </c>
      <c r="C21" s="43">
        <f t="shared" si="0"/>
        <v>0.27100000000064028</v>
      </c>
      <c r="D21" s="43">
        <f t="shared" si="1"/>
        <v>1951.20000000461</v>
      </c>
      <c r="E21" s="42">
        <v>1391.6110000000001</v>
      </c>
      <c r="F21" s="43">
        <f t="shared" si="2"/>
        <v>6.0000000000172804E-2</v>
      </c>
      <c r="G21" s="43">
        <f t="shared" si="3"/>
        <v>432.00000000124419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9242.0679999999993</v>
      </c>
      <c r="C22" s="43">
        <f t="shared" si="0"/>
        <v>0.28999999999905413</v>
      </c>
      <c r="D22" s="43">
        <f t="shared" si="1"/>
        <v>2087.9999999931897</v>
      </c>
      <c r="E22" s="42">
        <v>1391.671</v>
      </c>
      <c r="F22" s="43">
        <f t="shared" si="2"/>
        <v>5.999999999994543E-2</v>
      </c>
      <c r="G22" s="43">
        <f t="shared" si="3"/>
        <v>431.9999999996071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9242.3690000000006</v>
      </c>
      <c r="C23" s="43">
        <f t="shared" si="0"/>
        <v>0.30100000000129512</v>
      </c>
      <c r="D23" s="43">
        <f t="shared" si="1"/>
        <v>2167.2000000093249</v>
      </c>
      <c r="E23" s="42">
        <v>1391.7329999999999</v>
      </c>
      <c r="F23" s="43">
        <f t="shared" si="2"/>
        <v>6.1999999999898137E-2</v>
      </c>
      <c r="G23" s="43">
        <f t="shared" si="3"/>
        <v>446.39999999926658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9242.68</v>
      </c>
      <c r="C24" s="43">
        <f t="shared" si="0"/>
        <v>0.31099999999969441</v>
      </c>
      <c r="D24" s="43">
        <f t="shared" si="1"/>
        <v>2239.1999999977998</v>
      </c>
      <c r="E24" s="42">
        <v>1391.796</v>
      </c>
      <c r="F24" s="43">
        <f t="shared" si="2"/>
        <v>6.3000000000101863E-2</v>
      </c>
      <c r="G24" s="43">
        <f t="shared" si="3"/>
        <v>453.60000000073342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9242.991</v>
      </c>
      <c r="C25" s="43">
        <f t="shared" si="0"/>
        <v>0.31099999999969441</v>
      </c>
      <c r="D25" s="43">
        <f t="shared" si="1"/>
        <v>2239.1999999977998</v>
      </c>
      <c r="E25" s="42">
        <v>1391.8620000000001</v>
      </c>
      <c r="F25" s="43">
        <f t="shared" si="2"/>
        <v>6.6000000000030923E-2</v>
      </c>
      <c r="G25" s="43">
        <f t="shared" si="3"/>
        <v>475.20000000022264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9243.3029999999999</v>
      </c>
      <c r="C26" s="43">
        <f t="shared" si="0"/>
        <v>0.31199999999989814</v>
      </c>
      <c r="D26" s="43">
        <f t="shared" si="1"/>
        <v>2246.3999999992666</v>
      </c>
      <c r="E26" s="42">
        <v>1391.931</v>
      </c>
      <c r="F26" s="43">
        <f t="shared" si="2"/>
        <v>6.8999999999959982E-2</v>
      </c>
      <c r="G26" s="43">
        <f t="shared" si="3"/>
        <v>496.79999999971187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9243.6059999999998</v>
      </c>
      <c r="C27" s="43">
        <f t="shared" si="0"/>
        <v>0.30299999999988358</v>
      </c>
      <c r="D27" s="43">
        <f t="shared" si="1"/>
        <v>2181.5999999991618</v>
      </c>
      <c r="E27" s="42">
        <v>1391.9970000000001</v>
      </c>
      <c r="F27" s="43">
        <f t="shared" si="2"/>
        <v>6.6000000000030923E-2</v>
      </c>
      <c r="G27" s="43">
        <f t="shared" si="3"/>
        <v>475.20000000022264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9243.9110000000001</v>
      </c>
      <c r="C28" s="43">
        <f t="shared" si="0"/>
        <v>0.30500000000029104</v>
      </c>
      <c r="D28" s="43">
        <f t="shared" si="1"/>
        <v>2196.0000000020955</v>
      </c>
      <c r="E28" s="42">
        <v>1392.0630000000001</v>
      </c>
      <c r="F28" s="43">
        <f t="shared" si="2"/>
        <v>6.6000000000030923E-2</v>
      </c>
      <c r="G28" s="43">
        <f t="shared" si="3"/>
        <v>475.20000000022264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9244.23</v>
      </c>
      <c r="C29" s="43">
        <f t="shared" si="0"/>
        <v>0.31899999999950523</v>
      </c>
      <c r="D29" s="43">
        <f t="shared" si="1"/>
        <v>2296.7999999964377</v>
      </c>
      <c r="E29" s="42">
        <v>1392.1279999999999</v>
      </c>
      <c r="F29" s="43">
        <f t="shared" si="2"/>
        <v>6.4999999999827196E-2</v>
      </c>
      <c r="G29" s="43">
        <f t="shared" si="3"/>
        <v>467.99999999875581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9244.5490000000009</v>
      </c>
      <c r="C30" s="43">
        <f t="shared" si="0"/>
        <v>0.31900000000132422</v>
      </c>
      <c r="D30" s="43">
        <f t="shared" si="1"/>
        <v>2296.8000000095344</v>
      </c>
      <c r="E30" s="42">
        <v>1392.194</v>
      </c>
      <c r="F30" s="43">
        <f t="shared" si="2"/>
        <v>6.6000000000030923E-2</v>
      </c>
      <c r="G30" s="43">
        <f t="shared" si="3"/>
        <v>475.20000000022264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9244.8809999999994</v>
      </c>
      <c r="C31" s="43">
        <f t="shared" si="0"/>
        <v>0.3319999999985157</v>
      </c>
      <c r="D31" s="43">
        <f t="shared" si="1"/>
        <v>2390.3999999893131</v>
      </c>
      <c r="E31" s="42">
        <v>1392.26</v>
      </c>
      <c r="F31" s="43">
        <f t="shared" si="2"/>
        <v>6.6000000000030923E-2</v>
      </c>
      <c r="G31" s="43">
        <f t="shared" si="3"/>
        <v>475.20000000022264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9245.2129999999997</v>
      </c>
      <c r="C32" s="43">
        <f t="shared" si="0"/>
        <v>0.33200000000033469</v>
      </c>
      <c r="D32" s="43">
        <f t="shared" si="1"/>
        <v>2390.4000000024098</v>
      </c>
      <c r="E32" s="42">
        <v>1392.327</v>
      </c>
      <c r="F32" s="43">
        <f t="shared" si="2"/>
        <v>6.7000000000007276E-2</v>
      </c>
      <c r="G32" s="43">
        <f t="shared" si="3"/>
        <v>482.40000000005239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9245.5360000000001</v>
      </c>
      <c r="C33" s="43">
        <f t="shared" si="0"/>
        <v>0.32300000000032014</v>
      </c>
      <c r="D33" s="43">
        <f t="shared" si="1"/>
        <v>2325.600000002305</v>
      </c>
      <c r="E33" s="42">
        <v>1392.394</v>
      </c>
      <c r="F33" s="43">
        <f t="shared" si="2"/>
        <v>6.7000000000007276E-2</v>
      </c>
      <c r="G33" s="43">
        <f t="shared" si="3"/>
        <v>482.40000000005239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9245.8179999999993</v>
      </c>
      <c r="C34" s="43">
        <f t="shared" si="0"/>
        <v>0.2819999999992433</v>
      </c>
      <c r="D34" s="43">
        <f t="shared" si="1"/>
        <v>2030.3999999945518</v>
      </c>
      <c r="E34" s="42">
        <v>1392.453</v>
      </c>
      <c r="F34" s="43">
        <f t="shared" si="2"/>
        <v>5.8999999999969077E-2</v>
      </c>
      <c r="G34" s="43">
        <f t="shared" si="3"/>
        <v>424.79999999977736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9246.15</v>
      </c>
      <c r="C35" s="43">
        <f t="shared" si="0"/>
        <v>0.33200000000033469</v>
      </c>
      <c r="D35" s="43">
        <f t="shared" si="1"/>
        <v>2390.4000000024098</v>
      </c>
      <c r="E35" s="42">
        <v>1392.5129999999999</v>
      </c>
      <c r="F35" s="43">
        <f t="shared" si="2"/>
        <v>5.999999999994543E-2</v>
      </c>
      <c r="G35" s="43">
        <f t="shared" si="3"/>
        <v>431.9999999996071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9246.4230000000007</v>
      </c>
      <c r="C36" s="43">
        <f t="shared" si="0"/>
        <v>0.27300000000104774</v>
      </c>
      <c r="D36" s="43">
        <f t="shared" si="1"/>
        <v>1965.6000000075437</v>
      </c>
      <c r="E36" s="42">
        <v>1392.5709999999999</v>
      </c>
      <c r="F36" s="43">
        <f t="shared" si="2"/>
        <v>5.7999999999992724E-2</v>
      </c>
      <c r="G36" s="43">
        <f t="shared" si="3"/>
        <v>417.59999999994761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9246.6630000000005</v>
      </c>
      <c r="C37" s="43">
        <f t="shared" si="0"/>
        <v>0.23999999999978172</v>
      </c>
      <c r="D37" s="43">
        <f t="shared" si="1"/>
        <v>1727.9999999984284</v>
      </c>
      <c r="E37" s="42">
        <v>1392.626</v>
      </c>
      <c r="F37" s="43">
        <f t="shared" si="2"/>
        <v>5.5000000000063665E-2</v>
      </c>
      <c r="G37" s="43">
        <f t="shared" si="3"/>
        <v>396.00000000045839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635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3111.14</v>
      </c>
      <c r="C13" s="43"/>
      <c r="D13" s="43"/>
      <c r="E13" s="42">
        <v>1075.711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3111.232</v>
      </c>
      <c r="C14" s="43">
        <f>B14-B13</f>
        <v>9.2000000000098225E-2</v>
      </c>
      <c r="D14" s="43">
        <f>C14*$D$11</f>
        <v>662.40000000070722</v>
      </c>
      <c r="E14" s="42">
        <v>1075.723</v>
      </c>
      <c r="F14" s="43">
        <f>E14-E13</f>
        <v>1.1999999999943611E-2</v>
      </c>
      <c r="G14" s="43">
        <f>F14*$G$11</f>
        <v>86.399999999594002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3111.2449999999999</v>
      </c>
      <c r="C15" s="43">
        <f t="shared" ref="C15:C37" si="0">B15-B14</f>
        <v>1.2999999999919964E-2</v>
      </c>
      <c r="D15" s="43">
        <f t="shared" ref="D15:D37" si="1">C15*$D$11</f>
        <v>93.599999999423744</v>
      </c>
      <c r="E15" s="42">
        <v>1075.732</v>
      </c>
      <c r="F15" s="43">
        <f t="shared" ref="F15:F37" si="2">E15-E14</f>
        <v>9.0000000000145519E-3</v>
      </c>
      <c r="G15" s="43">
        <f t="shared" ref="G15:G37" si="3">F15*$G$11</f>
        <v>64.800000000104774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3111.26</v>
      </c>
      <c r="C16" s="43">
        <f t="shared" si="0"/>
        <v>1.5000000000327418E-2</v>
      </c>
      <c r="D16" s="43">
        <f t="shared" si="1"/>
        <v>108.00000000235741</v>
      </c>
      <c r="E16" s="42">
        <v>1075.742</v>
      </c>
      <c r="F16" s="43">
        <f t="shared" si="2"/>
        <v>9.9999999999909051E-3</v>
      </c>
      <c r="G16" s="43">
        <f t="shared" si="3"/>
        <v>71.999999999934516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3111.2750000000001</v>
      </c>
      <c r="C17" s="43">
        <f t="shared" si="0"/>
        <v>1.4999999999872671E-2</v>
      </c>
      <c r="D17" s="43">
        <f t="shared" si="1"/>
        <v>107.99999999908323</v>
      </c>
      <c r="E17" s="42">
        <v>1075.752</v>
      </c>
      <c r="F17" s="43">
        <f t="shared" si="2"/>
        <v>9.9999999999909051E-3</v>
      </c>
      <c r="G17" s="43">
        <f t="shared" si="3"/>
        <v>71.999999999934516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3111.2869999999998</v>
      </c>
      <c r="C18" s="43">
        <f t="shared" si="0"/>
        <v>1.1999999999716238E-2</v>
      </c>
      <c r="D18" s="43">
        <f t="shared" si="1"/>
        <v>86.399999997956911</v>
      </c>
      <c r="E18" s="42">
        <v>1075.759</v>
      </c>
      <c r="F18" s="43">
        <f t="shared" si="2"/>
        <v>7.0000000000618456E-3</v>
      </c>
      <c r="G18" s="43">
        <f t="shared" si="3"/>
        <v>50.400000000445289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3111.3029999999999</v>
      </c>
      <c r="C19" s="43">
        <f t="shared" si="0"/>
        <v>1.6000000000076398E-2</v>
      </c>
      <c r="D19" s="43">
        <f t="shared" si="1"/>
        <v>115.20000000055006</v>
      </c>
      <c r="E19" s="42">
        <v>1075.769</v>
      </c>
      <c r="F19" s="43">
        <f t="shared" si="2"/>
        <v>9.9999999999909051E-3</v>
      </c>
      <c r="G19" s="43">
        <f t="shared" si="3"/>
        <v>71.999999999934516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3111.3180000000002</v>
      </c>
      <c r="C20" s="43">
        <f t="shared" si="0"/>
        <v>1.5000000000327418E-2</v>
      </c>
      <c r="D20" s="43">
        <f t="shared" si="1"/>
        <v>108.00000000235741</v>
      </c>
      <c r="E20" s="42">
        <v>1075.777</v>
      </c>
      <c r="F20" s="43">
        <f t="shared" si="2"/>
        <v>8.0000000000381988E-3</v>
      </c>
      <c r="G20" s="43">
        <f t="shared" si="3"/>
        <v>57.600000000275031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3111.335</v>
      </c>
      <c r="C21" s="43">
        <f t="shared" si="0"/>
        <v>1.6999999999825377E-2</v>
      </c>
      <c r="D21" s="43">
        <f t="shared" si="1"/>
        <v>122.39999999874271</v>
      </c>
      <c r="E21" s="42">
        <v>1075.7860000000001</v>
      </c>
      <c r="F21" s="43">
        <f t="shared" si="2"/>
        <v>9.0000000000145519E-3</v>
      </c>
      <c r="G21" s="43">
        <f t="shared" si="3"/>
        <v>64.800000000104774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3111.3519999999999</v>
      </c>
      <c r="C22" s="43">
        <f t="shared" si="0"/>
        <v>1.6999999999825377E-2</v>
      </c>
      <c r="D22" s="43">
        <f t="shared" si="1"/>
        <v>122.39999999874271</v>
      </c>
      <c r="E22" s="42">
        <v>1075.7950000000001</v>
      </c>
      <c r="F22" s="43">
        <f t="shared" si="2"/>
        <v>9.0000000000145519E-3</v>
      </c>
      <c r="G22" s="43">
        <f t="shared" si="3"/>
        <v>64.800000000104774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3111.3670000000002</v>
      </c>
      <c r="C23" s="43">
        <f t="shared" si="0"/>
        <v>1.5000000000327418E-2</v>
      </c>
      <c r="D23" s="43">
        <f t="shared" si="1"/>
        <v>108.00000000235741</v>
      </c>
      <c r="E23" s="42">
        <v>1075.8019999999999</v>
      </c>
      <c r="F23" s="43">
        <f t="shared" si="2"/>
        <v>6.999999999834472E-3</v>
      </c>
      <c r="G23" s="43">
        <f t="shared" si="3"/>
        <v>50.399999998808198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3111.386</v>
      </c>
      <c r="C24" s="43">
        <f t="shared" si="0"/>
        <v>1.8999999999778083E-2</v>
      </c>
      <c r="D24" s="43">
        <f t="shared" si="1"/>
        <v>136.7999999984022</v>
      </c>
      <c r="E24" s="42">
        <v>1075.8109999999999</v>
      </c>
      <c r="F24" s="43">
        <f t="shared" si="2"/>
        <v>9.0000000000145519E-3</v>
      </c>
      <c r="G24" s="43">
        <f t="shared" si="3"/>
        <v>64.800000000104774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3111.4050000000002</v>
      </c>
      <c r="C25" s="43">
        <f t="shared" si="0"/>
        <v>1.9000000000232831E-2</v>
      </c>
      <c r="D25" s="43">
        <f t="shared" si="1"/>
        <v>136.80000000167638</v>
      </c>
      <c r="E25" s="42">
        <v>1075.82</v>
      </c>
      <c r="F25" s="43">
        <f t="shared" si="2"/>
        <v>9.0000000000145519E-3</v>
      </c>
      <c r="G25" s="43">
        <f t="shared" si="3"/>
        <v>64.800000000104774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3111.4229999999998</v>
      </c>
      <c r="C26" s="43">
        <f t="shared" si="0"/>
        <v>1.7999999999574356E-2</v>
      </c>
      <c r="D26" s="43">
        <f t="shared" si="1"/>
        <v>129.59999999693537</v>
      </c>
      <c r="E26" s="42">
        <v>1075.828</v>
      </c>
      <c r="F26" s="43">
        <f t="shared" si="2"/>
        <v>8.0000000000381988E-3</v>
      </c>
      <c r="G26" s="43">
        <f t="shared" si="3"/>
        <v>57.600000000275031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3111.444</v>
      </c>
      <c r="C27" s="43">
        <f t="shared" si="0"/>
        <v>2.1000000000185537E-2</v>
      </c>
      <c r="D27" s="43">
        <f t="shared" si="1"/>
        <v>151.20000000133587</v>
      </c>
      <c r="E27" s="42">
        <v>1075.838</v>
      </c>
      <c r="F27" s="43">
        <f t="shared" si="2"/>
        <v>9.9999999999909051E-3</v>
      </c>
      <c r="G27" s="43">
        <f t="shared" si="3"/>
        <v>71.999999999934516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3111.4650000000001</v>
      </c>
      <c r="C28" s="43">
        <f t="shared" si="0"/>
        <v>2.1000000000185537E-2</v>
      </c>
      <c r="D28" s="43">
        <f t="shared" si="1"/>
        <v>151.20000000133587</v>
      </c>
      <c r="E28" s="42">
        <v>1075.848</v>
      </c>
      <c r="F28" s="43">
        <f t="shared" si="2"/>
        <v>9.9999999999909051E-3</v>
      </c>
      <c r="G28" s="43">
        <f t="shared" si="3"/>
        <v>71.999999999934516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3111.4810000000002</v>
      </c>
      <c r="C29" s="43">
        <f t="shared" si="0"/>
        <v>1.6000000000076398E-2</v>
      </c>
      <c r="D29" s="43">
        <f t="shared" si="1"/>
        <v>115.20000000055006</v>
      </c>
      <c r="E29" s="42">
        <v>1075.855</v>
      </c>
      <c r="F29" s="43">
        <f t="shared" si="2"/>
        <v>7.0000000000618456E-3</v>
      </c>
      <c r="G29" s="43">
        <f t="shared" si="3"/>
        <v>50.400000000445289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3111.5039999999999</v>
      </c>
      <c r="C30" s="43">
        <f t="shared" si="0"/>
        <v>2.2999999999683496E-2</v>
      </c>
      <c r="D30" s="43">
        <f t="shared" si="1"/>
        <v>165.59999999772117</v>
      </c>
      <c r="E30" s="42">
        <v>1075.866</v>
      </c>
      <c r="F30" s="43">
        <f t="shared" si="2"/>
        <v>1.0999999999967258E-2</v>
      </c>
      <c r="G30" s="43">
        <f t="shared" si="3"/>
        <v>79.199999999764259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3111.5250000000001</v>
      </c>
      <c r="C31" s="43">
        <f t="shared" si="0"/>
        <v>2.1000000000185537E-2</v>
      </c>
      <c r="D31" s="43">
        <f t="shared" si="1"/>
        <v>151.20000000133587</v>
      </c>
      <c r="E31" s="42">
        <v>1075.876</v>
      </c>
      <c r="F31" s="43">
        <f t="shared" si="2"/>
        <v>9.9999999999909051E-3</v>
      </c>
      <c r="G31" s="43">
        <f t="shared" si="3"/>
        <v>71.999999999934516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3111.5459999999998</v>
      </c>
      <c r="C32" s="43">
        <f t="shared" si="0"/>
        <v>2.099999999973079E-2</v>
      </c>
      <c r="D32" s="43">
        <f t="shared" si="1"/>
        <v>151.19999999806168</v>
      </c>
      <c r="E32" s="42">
        <v>1075.886</v>
      </c>
      <c r="F32" s="43">
        <f t="shared" si="2"/>
        <v>9.9999999999909051E-3</v>
      </c>
      <c r="G32" s="43">
        <f t="shared" si="3"/>
        <v>71.999999999934516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3111.5709999999999</v>
      </c>
      <c r="C33" s="43">
        <f t="shared" si="0"/>
        <v>2.5000000000090949E-2</v>
      </c>
      <c r="D33" s="43">
        <f t="shared" si="1"/>
        <v>180.00000000065484</v>
      </c>
      <c r="E33" s="42">
        <v>1075.8979999999999</v>
      </c>
      <c r="F33" s="43">
        <f t="shared" si="2"/>
        <v>1.1999999999943611E-2</v>
      </c>
      <c r="G33" s="43">
        <f t="shared" si="3"/>
        <v>86.399999999594002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3111.5889999999999</v>
      </c>
      <c r="C34" s="43">
        <f t="shared" si="0"/>
        <v>1.8000000000029104E-2</v>
      </c>
      <c r="D34" s="43">
        <f t="shared" si="1"/>
        <v>129.60000000020955</v>
      </c>
      <c r="E34" s="42">
        <v>1075.9079999999999</v>
      </c>
      <c r="F34" s="43">
        <f t="shared" si="2"/>
        <v>9.9999999999909051E-3</v>
      </c>
      <c r="G34" s="43">
        <f t="shared" si="3"/>
        <v>71.999999999934516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3111.6129999999998</v>
      </c>
      <c r="C35" s="43">
        <f t="shared" si="0"/>
        <v>2.3999999999887223E-2</v>
      </c>
      <c r="D35" s="43">
        <f t="shared" si="1"/>
        <v>172.799999999188</v>
      </c>
      <c r="E35" s="42">
        <v>1075.921</v>
      </c>
      <c r="F35" s="43">
        <f t="shared" si="2"/>
        <v>1.3000000000147338E-2</v>
      </c>
      <c r="G35" s="43">
        <f t="shared" si="3"/>
        <v>93.600000001060835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3111.6329999999998</v>
      </c>
      <c r="C36" s="43">
        <f t="shared" si="0"/>
        <v>1.999999999998181E-2</v>
      </c>
      <c r="D36" s="43">
        <f t="shared" si="1"/>
        <v>143.99999999986903</v>
      </c>
      <c r="E36" s="42">
        <v>1075.932</v>
      </c>
      <c r="F36" s="43">
        <f t="shared" si="2"/>
        <v>1.0999999999967258E-2</v>
      </c>
      <c r="G36" s="43">
        <f t="shared" si="3"/>
        <v>79.199999999764259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3111.6489999999999</v>
      </c>
      <c r="C37" s="43">
        <f t="shared" si="0"/>
        <v>1.6000000000076398E-2</v>
      </c>
      <c r="D37" s="43">
        <f t="shared" si="1"/>
        <v>115.20000000055006</v>
      </c>
      <c r="E37" s="42">
        <v>1075.942</v>
      </c>
      <c r="F37" s="43">
        <f t="shared" si="2"/>
        <v>9.9999999999909051E-3</v>
      </c>
      <c r="G37" s="43">
        <f t="shared" si="3"/>
        <v>71.999999999934516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636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5245.0659999999998</v>
      </c>
      <c r="C13" s="43"/>
      <c r="D13" s="43"/>
      <c r="E13" s="42">
        <v>1545.9079999999999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5245.1660000000002</v>
      </c>
      <c r="C14" s="43">
        <f>B14-B13</f>
        <v>0.1000000000003638</v>
      </c>
      <c r="D14" s="43">
        <f>C14*$D$11</f>
        <v>720.00000000261934</v>
      </c>
      <c r="E14" s="42">
        <v>1545.931</v>
      </c>
      <c r="F14" s="43">
        <f>E14-E13</f>
        <v>2.3000000000138243E-2</v>
      </c>
      <c r="G14" s="43">
        <f>F14*$G$11</f>
        <v>165.60000000099535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5245.2610000000004</v>
      </c>
      <c r="C15" s="43">
        <f t="shared" ref="C15:C37" si="0">B15-B14</f>
        <v>9.5000000000254659E-2</v>
      </c>
      <c r="D15" s="43">
        <f t="shared" ref="D15:D37" si="1">C15*$D$11</f>
        <v>684.00000000183354</v>
      </c>
      <c r="E15" s="42">
        <v>1545.9549999999999</v>
      </c>
      <c r="F15" s="43">
        <f t="shared" ref="F15:F37" si="2">E15-E14</f>
        <v>2.3999999999887223E-2</v>
      </c>
      <c r="G15" s="43">
        <f t="shared" ref="G15:G37" si="3">F15*$G$11</f>
        <v>172.799999999188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5245.3530000000001</v>
      </c>
      <c r="C16" s="43">
        <f t="shared" si="0"/>
        <v>9.1999999999643478E-2</v>
      </c>
      <c r="D16" s="43">
        <f t="shared" si="1"/>
        <v>662.39999999743304</v>
      </c>
      <c r="E16" s="42">
        <v>1545.9780000000001</v>
      </c>
      <c r="F16" s="43">
        <f t="shared" si="2"/>
        <v>2.3000000000138243E-2</v>
      </c>
      <c r="G16" s="43">
        <f t="shared" si="3"/>
        <v>165.60000000099535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5245.4440000000004</v>
      </c>
      <c r="C17" s="43">
        <f t="shared" si="0"/>
        <v>9.1000000000349246E-2</v>
      </c>
      <c r="D17" s="43">
        <f t="shared" si="1"/>
        <v>655.20000000251457</v>
      </c>
      <c r="E17" s="42">
        <v>1546.002</v>
      </c>
      <c r="F17" s="43">
        <f t="shared" si="2"/>
        <v>2.3999999999887223E-2</v>
      </c>
      <c r="G17" s="43">
        <f t="shared" si="3"/>
        <v>172.799999999188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5245.5339999999997</v>
      </c>
      <c r="C18" s="43">
        <f t="shared" si="0"/>
        <v>8.9999999999236024E-2</v>
      </c>
      <c r="D18" s="43">
        <f t="shared" si="1"/>
        <v>647.99999999449938</v>
      </c>
      <c r="E18" s="42">
        <v>1546.0340000000001</v>
      </c>
      <c r="F18" s="43">
        <f t="shared" si="2"/>
        <v>3.2000000000152795E-2</v>
      </c>
      <c r="G18" s="43">
        <f t="shared" si="3"/>
        <v>230.40000000110012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5245.63</v>
      </c>
      <c r="C19" s="43">
        <f t="shared" si="0"/>
        <v>9.6000000000458385E-2</v>
      </c>
      <c r="D19" s="43">
        <f t="shared" si="1"/>
        <v>691.20000000330037</v>
      </c>
      <c r="E19" s="42">
        <v>1546.05</v>
      </c>
      <c r="F19" s="43">
        <f t="shared" si="2"/>
        <v>1.5999999999849024E-2</v>
      </c>
      <c r="G19" s="43">
        <f t="shared" si="3"/>
        <v>115.19999999891297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5245.74</v>
      </c>
      <c r="C20" s="43">
        <f t="shared" si="0"/>
        <v>0.10999999999967258</v>
      </c>
      <c r="D20" s="43">
        <f t="shared" si="1"/>
        <v>791.99999999764259</v>
      </c>
      <c r="E20" s="42">
        <v>1546.0740000000001</v>
      </c>
      <c r="F20" s="43">
        <f t="shared" si="2"/>
        <v>2.4000000000114596E-2</v>
      </c>
      <c r="G20" s="43">
        <f t="shared" si="3"/>
        <v>172.80000000082509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5245.8609999999999</v>
      </c>
      <c r="C21" s="43">
        <f t="shared" si="0"/>
        <v>0.12100000000009459</v>
      </c>
      <c r="D21" s="43">
        <f t="shared" si="1"/>
        <v>871.20000000068103</v>
      </c>
      <c r="E21" s="42">
        <v>1546.0989999999999</v>
      </c>
      <c r="F21" s="43">
        <f t="shared" si="2"/>
        <v>2.4999999999863576E-2</v>
      </c>
      <c r="G21" s="43">
        <f t="shared" si="3"/>
        <v>179.99999999901775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5245.99</v>
      </c>
      <c r="C22" s="43">
        <f t="shared" si="0"/>
        <v>0.12899999999990541</v>
      </c>
      <c r="D22" s="43">
        <f t="shared" si="1"/>
        <v>928.79999999931897</v>
      </c>
      <c r="E22" s="42">
        <v>1546.126</v>
      </c>
      <c r="F22" s="43">
        <f t="shared" si="2"/>
        <v>2.7000000000043656E-2</v>
      </c>
      <c r="G22" s="43">
        <f t="shared" si="3"/>
        <v>194.40000000031432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5246.1289999999999</v>
      </c>
      <c r="C23" s="43">
        <f t="shared" si="0"/>
        <v>0.13900000000012369</v>
      </c>
      <c r="D23" s="43">
        <f t="shared" si="1"/>
        <v>1000.8000000008906</v>
      </c>
      <c r="E23" s="42">
        <v>1546.153</v>
      </c>
      <c r="F23" s="43">
        <f t="shared" si="2"/>
        <v>2.7000000000043656E-2</v>
      </c>
      <c r="G23" s="43">
        <f t="shared" si="3"/>
        <v>194.40000000031432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5246.2719999999999</v>
      </c>
      <c r="C24" s="43">
        <f t="shared" si="0"/>
        <v>0.1430000000000291</v>
      </c>
      <c r="D24" s="43">
        <f t="shared" si="1"/>
        <v>1029.6000000002095</v>
      </c>
      <c r="E24" s="42">
        <v>1546.1780000000001</v>
      </c>
      <c r="F24" s="43">
        <f t="shared" si="2"/>
        <v>2.5000000000090949E-2</v>
      </c>
      <c r="G24" s="43">
        <f t="shared" si="3"/>
        <v>180.00000000065484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8">
        <v>5246.4189999999999</v>
      </c>
      <c r="C25" s="43">
        <f t="shared" si="0"/>
        <v>0.14699999999993452</v>
      </c>
      <c r="D25" s="43">
        <f t="shared" si="1"/>
        <v>1058.3999999995285</v>
      </c>
      <c r="E25" s="42">
        <v>1546.2059999999999</v>
      </c>
      <c r="F25" s="43">
        <f t="shared" si="2"/>
        <v>2.7999999999792635E-2</v>
      </c>
      <c r="G25" s="43">
        <f t="shared" si="3"/>
        <v>201.59999999850697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5246.57</v>
      </c>
      <c r="C26" s="43">
        <f t="shared" si="0"/>
        <v>0.15099999999983993</v>
      </c>
      <c r="D26" s="43">
        <f t="shared" si="1"/>
        <v>1087.1999999988475</v>
      </c>
      <c r="E26" s="42">
        <v>1546.2349999999999</v>
      </c>
      <c r="F26" s="43">
        <f t="shared" si="2"/>
        <v>2.8999999999996362E-2</v>
      </c>
      <c r="G26" s="43">
        <f t="shared" si="3"/>
        <v>208.79999999997381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5246.7169999999996</v>
      </c>
      <c r="C27" s="43">
        <f t="shared" si="0"/>
        <v>0.14699999999993452</v>
      </c>
      <c r="D27" s="43">
        <f t="shared" si="1"/>
        <v>1058.3999999995285</v>
      </c>
      <c r="E27" s="42">
        <v>1546.261</v>
      </c>
      <c r="F27" s="43">
        <f t="shared" si="2"/>
        <v>2.6000000000067303E-2</v>
      </c>
      <c r="G27" s="43">
        <f t="shared" si="3"/>
        <v>187.20000000048458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5246.8649999999998</v>
      </c>
      <c r="C28" s="43">
        <f t="shared" si="0"/>
        <v>0.14800000000013824</v>
      </c>
      <c r="D28" s="43">
        <f t="shared" si="1"/>
        <v>1065.6000000009954</v>
      </c>
      <c r="E28" s="42">
        <v>1546.29</v>
      </c>
      <c r="F28" s="43">
        <f t="shared" si="2"/>
        <v>2.8999999999996362E-2</v>
      </c>
      <c r="G28" s="43">
        <f t="shared" si="3"/>
        <v>208.79999999997381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5247.0169999999998</v>
      </c>
      <c r="C29" s="43">
        <f t="shared" si="0"/>
        <v>0.15200000000004366</v>
      </c>
      <c r="D29" s="43">
        <f t="shared" si="1"/>
        <v>1094.4000000003143</v>
      </c>
      <c r="E29" s="42">
        <v>1546.32</v>
      </c>
      <c r="F29" s="43">
        <f t="shared" si="2"/>
        <v>2.9999999999972715E-2</v>
      </c>
      <c r="G29" s="43">
        <f t="shared" si="3"/>
        <v>215.99999999980355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5247.1760000000004</v>
      </c>
      <c r="C30" s="43">
        <f t="shared" si="0"/>
        <v>0.15900000000056025</v>
      </c>
      <c r="D30" s="43">
        <f t="shared" si="1"/>
        <v>1144.8000000040338</v>
      </c>
      <c r="E30" s="42">
        <v>1546.345</v>
      </c>
      <c r="F30" s="43">
        <f t="shared" si="2"/>
        <v>2.5000000000090949E-2</v>
      </c>
      <c r="G30" s="43">
        <f t="shared" si="3"/>
        <v>180.00000000065484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5247.34</v>
      </c>
      <c r="C31" s="43">
        <f t="shared" si="0"/>
        <v>0.16399999999975989</v>
      </c>
      <c r="D31" s="43">
        <f t="shared" si="1"/>
        <v>1180.7999999982712</v>
      </c>
      <c r="E31" s="42">
        <v>1546.3720000000001</v>
      </c>
      <c r="F31" s="43">
        <f t="shared" si="2"/>
        <v>2.7000000000043656E-2</v>
      </c>
      <c r="G31" s="43">
        <f t="shared" si="3"/>
        <v>194.40000000031432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5247.5119999999997</v>
      </c>
      <c r="C32" s="43">
        <f t="shared" si="0"/>
        <v>0.17199999999957072</v>
      </c>
      <c r="D32" s="43">
        <f t="shared" si="1"/>
        <v>1238.3999999969092</v>
      </c>
      <c r="E32" s="42">
        <v>1546.402</v>
      </c>
      <c r="F32" s="43">
        <f t="shared" si="2"/>
        <v>2.9999999999972715E-2</v>
      </c>
      <c r="G32" s="43">
        <f t="shared" si="3"/>
        <v>215.99999999980355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5247.68</v>
      </c>
      <c r="C33" s="43">
        <f t="shared" si="0"/>
        <v>0.1680000000005748</v>
      </c>
      <c r="D33" s="43">
        <f t="shared" si="1"/>
        <v>1209.6000000041386</v>
      </c>
      <c r="E33" s="42">
        <v>1546.43</v>
      </c>
      <c r="F33" s="43">
        <f t="shared" si="2"/>
        <v>2.8000000000020009E-2</v>
      </c>
      <c r="G33" s="43">
        <f t="shared" si="3"/>
        <v>201.60000000014406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5247.8419999999996</v>
      </c>
      <c r="C34" s="43">
        <f t="shared" si="0"/>
        <v>0.16199999999935244</v>
      </c>
      <c r="D34" s="43">
        <f t="shared" si="1"/>
        <v>1166.3999999953376</v>
      </c>
      <c r="E34" s="42">
        <v>1546.453</v>
      </c>
      <c r="F34" s="43">
        <f t="shared" si="2"/>
        <v>2.299999999991087E-2</v>
      </c>
      <c r="G34" s="43">
        <f t="shared" si="3"/>
        <v>165.59999999935826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5247.99</v>
      </c>
      <c r="C35" s="43">
        <f t="shared" si="0"/>
        <v>0.14800000000013824</v>
      </c>
      <c r="D35" s="43">
        <f t="shared" si="1"/>
        <v>1065.6000000009954</v>
      </c>
      <c r="E35" s="42">
        <v>1546.4749999999999</v>
      </c>
      <c r="F35" s="43">
        <f t="shared" si="2"/>
        <v>2.1999999999934516E-2</v>
      </c>
      <c r="G35" s="43">
        <f t="shared" si="3"/>
        <v>158.39999999952852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5248.1180000000004</v>
      </c>
      <c r="C36" s="43">
        <f t="shared" si="0"/>
        <v>0.12800000000061118</v>
      </c>
      <c r="D36" s="43">
        <f t="shared" si="1"/>
        <v>921.6000000044005</v>
      </c>
      <c r="E36" s="42">
        <v>1546.4970000000001</v>
      </c>
      <c r="F36" s="43">
        <f t="shared" si="2"/>
        <v>2.200000000016189E-2</v>
      </c>
      <c r="G36" s="43">
        <f t="shared" si="3"/>
        <v>158.40000000116561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5248.2269999999999</v>
      </c>
      <c r="C37" s="43">
        <f t="shared" si="0"/>
        <v>0.10899999999946886</v>
      </c>
      <c r="D37" s="43">
        <f t="shared" si="1"/>
        <v>784.79999999617576</v>
      </c>
      <c r="E37" s="42">
        <v>1546.518</v>
      </c>
      <c r="F37" s="43">
        <f t="shared" si="2"/>
        <v>2.0999999999958163E-2</v>
      </c>
      <c r="G37" s="43">
        <f t="shared" si="3"/>
        <v>151.19999999969878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638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4800</v>
      </c>
      <c r="E11" s="79" t="s">
        <v>34</v>
      </c>
      <c r="F11" s="80"/>
      <c r="G11" s="38">
        <v>4800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6075.1239999999998</v>
      </c>
      <c r="C13" s="43"/>
      <c r="D13" s="43"/>
      <c r="E13" s="42">
        <v>509.19499999999999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6075.1239999999998</v>
      </c>
      <c r="C14" s="43">
        <f>B14-B13</f>
        <v>0</v>
      </c>
      <c r="D14" s="43">
        <f>C14*$D$11</f>
        <v>0</v>
      </c>
      <c r="E14" s="42">
        <v>509.19499999999999</v>
      </c>
      <c r="F14" s="43">
        <f>E14-E13</f>
        <v>0</v>
      </c>
      <c r="G14" s="43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6075.1239999999998</v>
      </c>
      <c r="C15" s="43">
        <f t="shared" ref="C15:C37" si="0">B15-B14</f>
        <v>0</v>
      </c>
      <c r="D15" s="43">
        <f t="shared" ref="D15:D37" si="1">C15*$D$11</f>
        <v>0</v>
      </c>
      <c r="E15" s="42">
        <v>509.19499999999999</v>
      </c>
      <c r="F15" s="43">
        <f t="shared" ref="F15:F37" si="2">E15-E14</f>
        <v>0</v>
      </c>
      <c r="G15" s="43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6075.1239999999998</v>
      </c>
      <c r="C16" s="43">
        <f t="shared" si="0"/>
        <v>0</v>
      </c>
      <c r="D16" s="43">
        <f t="shared" si="1"/>
        <v>0</v>
      </c>
      <c r="E16" s="42">
        <v>509.19499999999999</v>
      </c>
      <c r="F16" s="43">
        <f t="shared" si="2"/>
        <v>0</v>
      </c>
      <c r="G16" s="43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6075.1239999999998</v>
      </c>
      <c r="C17" s="43">
        <f t="shared" si="0"/>
        <v>0</v>
      </c>
      <c r="D17" s="43">
        <f t="shared" si="1"/>
        <v>0</v>
      </c>
      <c r="E17" s="42">
        <v>509.19499999999999</v>
      </c>
      <c r="F17" s="43">
        <f t="shared" si="2"/>
        <v>0</v>
      </c>
      <c r="G17" s="43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6075.1239999999998</v>
      </c>
      <c r="C18" s="43">
        <f t="shared" si="0"/>
        <v>0</v>
      </c>
      <c r="D18" s="43">
        <f t="shared" si="1"/>
        <v>0</v>
      </c>
      <c r="E18" s="42">
        <v>509.19499999999999</v>
      </c>
      <c r="F18" s="43">
        <f t="shared" si="2"/>
        <v>0</v>
      </c>
      <c r="G18" s="43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6075.1239999999998</v>
      </c>
      <c r="C19" s="43">
        <f t="shared" si="0"/>
        <v>0</v>
      </c>
      <c r="D19" s="43">
        <f t="shared" si="1"/>
        <v>0</v>
      </c>
      <c r="E19" s="42">
        <v>509.19499999999999</v>
      </c>
      <c r="F19" s="43">
        <f t="shared" si="2"/>
        <v>0</v>
      </c>
      <c r="G19" s="43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6075.1239999999998</v>
      </c>
      <c r="C20" s="43">
        <f t="shared" si="0"/>
        <v>0</v>
      </c>
      <c r="D20" s="43">
        <f t="shared" si="1"/>
        <v>0</v>
      </c>
      <c r="E20" s="42">
        <v>509.19499999999999</v>
      </c>
      <c r="F20" s="43">
        <f t="shared" si="2"/>
        <v>0</v>
      </c>
      <c r="G20" s="43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6075.1239999999998</v>
      </c>
      <c r="C21" s="43">
        <f t="shared" si="0"/>
        <v>0</v>
      </c>
      <c r="D21" s="43">
        <f t="shared" si="1"/>
        <v>0</v>
      </c>
      <c r="E21" s="42">
        <v>509.19499999999999</v>
      </c>
      <c r="F21" s="43">
        <f t="shared" si="2"/>
        <v>0</v>
      </c>
      <c r="G21" s="43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6075.1239999999998</v>
      </c>
      <c r="C22" s="43">
        <f t="shared" si="0"/>
        <v>0</v>
      </c>
      <c r="D22" s="43">
        <f t="shared" si="1"/>
        <v>0</v>
      </c>
      <c r="E22" s="42">
        <v>509.19499999999999</v>
      </c>
      <c r="F22" s="43">
        <f t="shared" si="2"/>
        <v>0</v>
      </c>
      <c r="G22" s="43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6075.1239999999998</v>
      </c>
      <c r="C23" s="43">
        <f t="shared" si="0"/>
        <v>0</v>
      </c>
      <c r="D23" s="43">
        <f t="shared" si="1"/>
        <v>0</v>
      </c>
      <c r="E23" s="42">
        <v>509.19499999999999</v>
      </c>
      <c r="F23" s="43">
        <f t="shared" si="2"/>
        <v>0</v>
      </c>
      <c r="G23" s="43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6075.1239999999998</v>
      </c>
      <c r="C24" s="43">
        <f t="shared" si="0"/>
        <v>0</v>
      </c>
      <c r="D24" s="43">
        <f t="shared" si="1"/>
        <v>0</v>
      </c>
      <c r="E24" s="42">
        <v>509.19499999999999</v>
      </c>
      <c r="F24" s="43">
        <f t="shared" si="2"/>
        <v>0</v>
      </c>
      <c r="G24" s="43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6075.1239999999998</v>
      </c>
      <c r="C25" s="43">
        <f t="shared" si="0"/>
        <v>0</v>
      </c>
      <c r="D25" s="43">
        <f t="shared" si="1"/>
        <v>0</v>
      </c>
      <c r="E25" s="42">
        <v>509.19499999999999</v>
      </c>
      <c r="F25" s="43">
        <f t="shared" si="2"/>
        <v>0</v>
      </c>
      <c r="G25" s="43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6075.1239999999998</v>
      </c>
      <c r="C26" s="43">
        <f t="shared" si="0"/>
        <v>0</v>
      </c>
      <c r="D26" s="43">
        <f t="shared" si="1"/>
        <v>0</v>
      </c>
      <c r="E26" s="42">
        <v>509.19499999999999</v>
      </c>
      <c r="F26" s="43">
        <f t="shared" si="2"/>
        <v>0</v>
      </c>
      <c r="G26" s="43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6075.1239999999998</v>
      </c>
      <c r="C27" s="43">
        <f t="shared" si="0"/>
        <v>0</v>
      </c>
      <c r="D27" s="43">
        <f t="shared" si="1"/>
        <v>0</v>
      </c>
      <c r="E27" s="42">
        <v>509.19499999999999</v>
      </c>
      <c r="F27" s="43">
        <f t="shared" si="2"/>
        <v>0</v>
      </c>
      <c r="G27" s="43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6075.1239999999998</v>
      </c>
      <c r="C28" s="43">
        <f t="shared" si="0"/>
        <v>0</v>
      </c>
      <c r="D28" s="43">
        <f t="shared" si="1"/>
        <v>0</v>
      </c>
      <c r="E28" s="42">
        <v>509.19499999999999</v>
      </c>
      <c r="F28" s="43">
        <f t="shared" si="2"/>
        <v>0</v>
      </c>
      <c r="G28" s="43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6075.1239999999998</v>
      </c>
      <c r="C29" s="43">
        <f t="shared" si="0"/>
        <v>0</v>
      </c>
      <c r="D29" s="43">
        <f t="shared" si="1"/>
        <v>0</v>
      </c>
      <c r="E29" s="42">
        <v>509.19499999999999</v>
      </c>
      <c r="F29" s="43">
        <f t="shared" si="2"/>
        <v>0</v>
      </c>
      <c r="G29" s="43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6075.1239999999998</v>
      </c>
      <c r="C30" s="43">
        <f t="shared" si="0"/>
        <v>0</v>
      </c>
      <c r="D30" s="43">
        <f t="shared" si="1"/>
        <v>0</v>
      </c>
      <c r="E30" s="42">
        <v>509.19499999999999</v>
      </c>
      <c r="F30" s="43">
        <f t="shared" si="2"/>
        <v>0</v>
      </c>
      <c r="G30" s="43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6075.1239999999998</v>
      </c>
      <c r="C31" s="43">
        <f t="shared" si="0"/>
        <v>0</v>
      </c>
      <c r="D31" s="43">
        <f t="shared" si="1"/>
        <v>0</v>
      </c>
      <c r="E31" s="42">
        <v>509.19499999999999</v>
      </c>
      <c r="F31" s="43">
        <f t="shared" si="2"/>
        <v>0</v>
      </c>
      <c r="G31" s="43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6075.1239999999998</v>
      </c>
      <c r="C32" s="43">
        <f t="shared" si="0"/>
        <v>0</v>
      </c>
      <c r="D32" s="43">
        <f t="shared" si="1"/>
        <v>0</v>
      </c>
      <c r="E32" s="42">
        <v>509.19499999999999</v>
      </c>
      <c r="F32" s="43">
        <f t="shared" si="2"/>
        <v>0</v>
      </c>
      <c r="G32" s="43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6075.1239999999998</v>
      </c>
      <c r="C33" s="43">
        <f t="shared" si="0"/>
        <v>0</v>
      </c>
      <c r="D33" s="43">
        <f t="shared" si="1"/>
        <v>0</v>
      </c>
      <c r="E33" s="42">
        <v>509.19499999999999</v>
      </c>
      <c r="F33" s="43">
        <f t="shared" si="2"/>
        <v>0</v>
      </c>
      <c r="G33" s="43">
        <f t="shared" si="3"/>
        <v>0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6075.1239999999998</v>
      </c>
      <c r="C34" s="43">
        <f t="shared" si="0"/>
        <v>0</v>
      </c>
      <c r="D34" s="43">
        <f t="shared" si="1"/>
        <v>0</v>
      </c>
      <c r="E34" s="42">
        <v>509.19499999999999</v>
      </c>
      <c r="F34" s="43">
        <f t="shared" si="2"/>
        <v>0</v>
      </c>
      <c r="G34" s="43">
        <f t="shared" si="3"/>
        <v>0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6075.1239999999998</v>
      </c>
      <c r="C35" s="43">
        <f t="shared" si="0"/>
        <v>0</v>
      </c>
      <c r="D35" s="43">
        <f t="shared" si="1"/>
        <v>0</v>
      </c>
      <c r="E35" s="42">
        <v>509.19499999999999</v>
      </c>
      <c r="F35" s="43">
        <f t="shared" si="2"/>
        <v>0</v>
      </c>
      <c r="G35" s="43">
        <f t="shared" si="3"/>
        <v>0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6075.1239999999998</v>
      </c>
      <c r="C36" s="43">
        <f t="shared" si="0"/>
        <v>0</v>
      </c>
      <c r="D36" s="43">
        <f t="shared" si="1"/>
        <v>0</v>
      </c>
      <c r="E36" s="42">
        <v>509.19499999999999</v>
      </c>
      <c r="F36" s="43">
        <f t="shared" si="2"/>
        <v>0</v>
      </c>
      <c r="G36" s="43">
        <f t="shared" si="3"/>
        <v>0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6075.1239999999998</v>
      </c>
      <c r="C37" s="43">
        <f t="shared" si="0"/>
        <v>0</v>
      </c>
      <c r="D37" s="43">
        <f t="shared" si="1"/>
        <v>0</v>
      </c>
      <c r="E37" s="42">
        <v>509.19499999999999</v>
      </c>
      <c r="F37" s="43">
        <f t="shared" si="2"/>
        <v>0</v>
      </c>
      <c r="G37" s="43">
        <f t="shared" si="3"/>
        <v>0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639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8930.8809999999994</v>
      </c>
      <c r="C13" s="43"/>
      <c r="D13" s="43"/>
      <c r="E13" s="42">
        <v>6485.4679999999998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8931.0169999999998</v>
      </c>
      <c r="C14" s="43">
        <f>B14-B13</f>
        <v>0.13600000000042201</v>
      </c>
      <c r="D14" s="43">
        <f>C14*$D$11</f>
        <v>979.20000000303844</v>
      </c>
      <c r="E14" s="42">
        <v>6485.54</v>
      </c>
      <c r="F14" s="43">
        <f>E14-E13</f>
        <v>7.2000000000116415E-2</v>
      </c>
      <c r="G14" s="43">
        <f>F14*$G$11</f>
        <v>518.40000000083819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8931.1460000000006</v>
      </c>
      <c r="C15" s="43">
        <f t="shared" ref="C15:C37" si="0">B15-B14</f>
        <v>0.12900000000081491</v>
      </c>
      <c r="D15" s="43">
        <f t="shared" ref="D15:D37" si="1">C15*$D$11</f>
        <v>928.80000000586733</v>
      </c>
      <c r="E15" s="42">
        <v>6485.6109999999999</v>
      </c>
      <c r="F15" s="43">
        <f t="shared" ref="F15:F37" si="2">E15-E14</f>
        <v>7.0999999999912689E-2</v>
      </c>
      <c r="G15" s="43">
        <f t="shared" ref="G15:G37" si="3">F15*$G$11</f>
        <v>511.19999999937136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8931.2710000000006</v>
      </c>
      <c r="C16" s="43">
        <f t="shared" si="0"/>
        <v>0.125</v>
      </c>
      <c r="D16" s="43">
        <f t="shared" si="1"/>
        <v>900</v>
      </c>
      <c r="E16" s="42">
        <v>6485.6790000000001</v>
      </c>
      <c r="F16" s="43">
        <f t="shared" si="2"/>
        <v>6.8000000000211003E-2</v>
      </c>
      <c r="G16" s="43">
        <f t="shared" si="3"/>
        <v>489.60000000151922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8931.3970000000008</v>
      </c>
      <c r="C17" s="43">
        <f t="shared" si="0"/>
        <v>0.12600000000020373</v>
      </c>
      <c r="D17" s="43">
        <f t="shared" si="1"/>
        <v>907.20000000146683</v>
      </c>
      <c r="E17" s="42">
        <v>6485.7449999999999</v>
      </c>
      <c r="F17" s="43">
        <f t="shared" si="2"/>
        <v>6.5999999999803549E-2</v>
      </c>
      <c r="G17" s="43">
        <f t="shared" si="3"/>
        <v>475.19999999858555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8931.5210000000006</v>
      </c>
      <c r="C18" s="43">
        <f t="shared" si="0"/>
        <v>0.12399999999979627</v>
      </c>
      <c r="D18" s="43">
        <f t="shared" si="1"/>
        <v>892.79999999853317</v>
      </c>
      <c r="E18" s="42">
        <v>6485.8090000000002</v>
      </c>
      <c r="F18" s="43">
        <f t="shared" si="2"/>
        <v>6.400000000030559E-2</v>
      </c>
      <c r="G18" s="43">
        <f t="shared" si="3"/>
        <v>460.80000000220025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8931.6509999999998</v>
      </c>
      <c r="C19" s="43">
        <f t="shared" si="0"/>
        <v>0.12999999999919964</v>
      </c>
      <c r="D19" s="43">
        <f t="shared" si="1"/>
        <v>935.99999999423744</v>
      </c>
      <c r="E19" s="42">
        <v>6485.8739999999998</v>
      </c>
      <c r="F19" s="43">
        <f t="shared" si="2"/>
        <v>6.4999999999599822E-2</v>
      </c>
      <c r="G19" s="43">
        <f t="shared" si="3"/>
        <v>467.99999999711872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8931.7919999999995</v>
      </c>
      <c r="C20" s="43">
        <f t="shared" si="0"/>
        <v>0.14099999999962165</v>
      </c>
      <c r="D20" s="43">
        <f t="shared" si="1"/>
        <v>1015.1999999972759</v>
      </c>
      <c r="E20" s="42">
        <v>6485.94</v>
      </c>
      <c r="F20" s="43">
        <f t="shared" si="2"/>
        <v>6.5999999999803549E-2</v>
      </c>
      <c r="G20" s="43">
        <f t="shared" si="3"/>
        <v>475.19999999858555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8931.9519999999993</v>
      </c>
      <c r="C21" s="43">
        <f t="shared" si="0"/>
        <v>0.15999999999985448</v>
      </c>
      <c r="D21" s="43">
        <f t="shared" si="1"/>
        <v>1151.9999999989523</v>
      </c>
      <c r="E21" s="42">
        <v>6486.0069999999996</v>
      </c>
      <c r="F21" s="43">
        <f t="shared" si="2"/>
        <v>6.7000000000007276E-2</v>
      </c>
      <c r="G21" s="43">
        <f t="shared" si="3"/>
        <v>482.40000000005239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8932.15</v>
      </c>
      <c r="C22" s="43">
        <f t="shared" si="0"/>
        <v>0.19800000000032014</v>
      </c>
      <c r="D22" s="43">
        <f t="shared" si="1"/>
        <v>1425.600000002305</v>
      </c>
      <c r="E22" s="42">
        <v>6486.0839999999998</v>
      </c>
      <c r="F22" s="43">
        <f t="shared" si="2"/>
        <v>7.7000000000225555E-2</v>
      </c>
      <c r="G22" s="43">
        <f t="shared" si="3"/>
        <v>554.40000000162399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8932.3649999999998</v>
      </c>
      <c r="C23" s="43">
        <f t="shared" si="0"/>
        <v>0.21500000000014552</v>
      </c>
      <c r="D23" s="43">
        <f t="shared" si="1"/>
        <v>1548.0000000010477</v>
      </c>
      <c r="E23" s="42">
        <v>6486.1679999999997</v>
      </c>
      <c r="F23" s="43">
        <f t="shared" si="2"/>
        <v>8.3999999999832653E-2</v>
      </c>
      <c r="G23" s="43">
        <f t="shared" si="3"/>
        <v>604.7999999987951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8932.5769999999993</v>
      </c>
      <c r="C24" s="43">
        <f t="shared" si="0"/>
        <v>0.21199999999953434</v>
      </c>
      <c r="D24" s="43">
        <f t="shared" si="1"/>
        <v>1526.3999999966472</v>
      </c>
      <c r="E24" s="42">
        <v>6486.2479999999996</v>
      </c>
      <c r="F24" s="43">
        <f t="shared" si="2"/>
        <v>7.999999999992724E-2</v>
      </c>
      <c r="G24" s="43">
        <f t="shared" si="3"/>
        <v>575.99999999947613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8932.7909999999993</v>
      </c>
      <c r="C25" s="43">
        <f t="shared" si="0"/>
        <v>0.21399999999994179</v>
      </c>
      <c r="D25" s="43">
        <f t="shared" si="1"/>
        <v>1540.7999999995809</v>
      </c>
      <c r="E25" s="42">
        <v>6486.3280000000004</v>
      </c>
      <c r="F25" s="43">
        <f t="shared" si="2"/>
        <v>8.0000000000836735E-2</v>
      </c>
      <c r="G25" s="43">
        <f t="shared" si="3"/>
        <v>576.00000000602449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8932.9950000000008</v>
      </c>
      <c r="C26" s="43">
        <f t="shared" si="0"/>
        <v>0.2040000000015425</v>
      </c>
      <c r="D26" s="43">
        <f t="shared" si="1"/>
        <v>1468.800000011106</v>
      </c>
      <c r="E26" s="42">
        <v>6486.4049999999997</v>
      </c>
      <c r="F26" s="43">
        <f t="shared" si="2"/>
        <v>7.699999999931606E-2</v>
      </c>
      <c r="G26" s="43">
        <f t="shared" si="3"/>
        <v>554.39999999507563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8933.2019999999993</v>
      </c>
      <c r="C27" s="43">
        <f t="shared" si="0"/>
        <v>0.2069999999985157</v>
      </c>
      <c r="D27" s="43">
        <f t="shared" si="1"/>
        <v>1490.3999999893131</v>
      </c>
      <c r="E27" s="42">
        <v>6486.4840000000004</v>
      </c>
      <c r="F27" s="43">
        <f t="shared" si="2"/>
        <v>7.9000000000633008E-2</v>
      </c>
      <c r="G27" s="43">
        <f t="shared" si="3"/>
        <v>568.80000000455766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8933.4089999999997</v>
      </c>
      <c r="C28" s="43">
        <f t="shared" si="0"/>
        <v>0.20700000000033469</v>
      </c>
      <c r="D28" s="43">
        <f t="shared" si="1"/>
        <v>1490.4000000024098</v>
      </c>
      <c r="E28" s="42">
        <v>6486.5619999999999</v>
      </c>
      <c r="F28" s="43">
        <f t="shared" si="2"/>
        <v>7.7999999999519787E-2</v>
      </c>
      <c r="G28" s="43">
        <f t="shared" si="3"/>
        <v>561.59999999654246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8933.6129999999994</v>
      </c>
      <c r="C29" s="43">
        <f t="shared" si="0"/>
        <v>0.20399999999972351</v>
      </c>
      <c r="D29" s="43">
        <f t="shared" si="1"/>
        <v>1468.7999999980093</v>
      </c>
      <c r="E29" s="42">
        <v>6486.6369999999997</v>
      </c>
      <c r="F29" s="43">
        <f t="shared" si="2"/>
        <v>7.4999999999818101E-2</v>
      </c>
      <c r="G29" s="43">
        <f t="shared" si="3"/>
        <v>539.99999999869033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8933.8259999999991</v>
      </c>
      <c r="C30" s="43">
        <f t="shared" si="0"/>
        <v>0.21299999999973807</v>
      </c>
      <c r="D30" s="43">
        <f t="shared" si="1"/>
        <v>1533.5999999981141</v>
      </c>
      <c r="E30" s="42">
        <v>6486.7079999999996</v>
      </c>
      <c r="F30" s="43">
        <f t="shared" si="2"/>
        <v>7.0999999999912689E-2</v>
      </c>
      <c r="G30" s="43">
        <f t="shared" si="3"/>
        <v>511.19999999937136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8934.0290000000005</v>
      </c>
      <c r="C31" s="43">
        <f t="shared" si="0"/>
        <v>0.20300000000133878</v>
      </c>
      <c r="D31" s="43">
        <f t="shared" si="1"/>
        <v>1461.6000000096392</v>
      </c>
      <c r="E31" s="42">
        <v>6486.7790000000005</v>
      </c>
      <c r="F31" s="43">
        <f t="shared" si="2"/>
        <v>7.1000000000822183E-2</v>
      </c>
      <c r="G31" s="43">
        <f t="shared" si="3"/>
        <v>511.20000000591972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8934.2209999999995</v>
      </c>
      <c r="C32" s="43">
        <f t="shared" si="0"/>
        <v>0.19199999999909778</v>
      </c>
      <c r="D32" s="43">
        <f t="shared" si="1"/>
        <v>1382.399999993504</v>
      </c>
      <c r="E32" s="42">
        <v>6486.848</v>
      </c>
      <c r="F32" s="43">
        <f t="shared" si="2"/>
        <v>6.8999999999505235E-2</v>
      </c>
      <c r="G32" s="43">
        <f t="shared" si="3"/>
        <v>496.79999999643769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8934.4069999999992</v>
      </c>
      <c r="C33" s="43">
        <f t="shared" si="0"/>
        <v>0.18599999999969441</v>
      </c>
      <c r="D33" s="43">
        <f t="shared" si="1"/>
        <v>1339.1999999977998</v>
      </c>
      <c r="E33" s="42">
        <v>6486.9170000000004</v>
      </c>
      <c r="F33" s="43">
        <f t="shared" si="2"/>
        <v>6.900000000041473E-2</v>
      </c>
      <c r="G33" s="43">
        <f t="shared" si="3"/>
        <v>496.80000000298605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8934.5859999999993</v>
      </c>
      <c r="C34" s="43">
        <f t="shared" si="0"/>
        <v>0.17900000000008731</v>
      </c>
      <c r="D34" s="43">
        <f t="shared" si="1"/>
        <v>1288.8000000006286</v>
      </c>
      <c r="E34" s="42">
        <v>6486.9870000000001</v>
      </c>
      <c r="F34" s="43">
        <f t="shared" si="2"/>
        <v>6.9999999999708962E-2</v>
      </c>
      <c r="G34" s="43">
        <f t="shared" si="3"/>
        <v>503.99999999790452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8934.7549999999992</v>
      </c>
      <c r="C35" s="43">
        <f t="shared" si="0"/>
        <v>0.16899999999986903</v>
      </c>
      <c r="D35" s="43">
        <f t="shared" si="1"/>
        <v>1216.799999999057</v>
      </c>
      <c r="E35" s="42">
        <v>6487.058</v>
      </c>
      <c r="F35" s="43">
        <f t="shared" si="2"/>
        <v>7.0999999999912689E-2</v>
      </c>
      <c r="G35" s="43">
        <f t="shared" si="3"/>
        <v>511.19999999937136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8934.9110000000001</v>
      </c>
      <c r="C36" s="43">
        <f t="shared" si="0"/>
        <v>0.15600000000085856</v>
      </c>
      <c r="D36" s="43">
        <f t="shared" si="1"/>
        <v>1123.2000000061817</v>
      </c>
      <c r="E36" s="42">
        <v>6487.1279999999997</v>
      </c>
      <c r="F36" s="43">
        <f t="shared" si="2"/>
        <v>6.9999999999708962E-2</v>
      </c>
      <c r="G36" s="43">
        <f t="shared" si="3"/>
        <v>503.99999999790452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8935.0540000000001</v>
      </c>
      <c r="C37" s="43">
        <f t="shared" si="0"/>
        <v>0.1430000000000291</v>
      </c>
      <c r="D37" s="43">
        <f t="shared" si="1"/>
        <v>1029.6000000002095</v>
      </c>
      <c r="E37" s="42">
        <v>6487.1989999999996</v>
      </c>
      <c r="F37" s="43">
        <f t="shared" si="2"/>
        <v>7.0999999999912689E-2</v>
      </c>
      <c r="G37" s="43">
        <f t="shared" si="3"/>
        <v>511.19999999937136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640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3992.5590000000002</v>
      </c>
      <c r="C13" s="43"/>
      <c r="D13" s="43"/>
      <c r="E13" s="42">
        <v>5521.915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3992.636</v>
      </c>
      <c r="C14" s="43">
        <f>B14-B13</f>
        <v>7.6999999999770807E-2</v>
      </c>
      <c r="D14" s="43">
        <f>C14*$D$11</f>
        <v>554.39999999834981</v>
      </c>
      <c r="E14" s="42">
        <v>5521.9229999999998</v>
      </c>
      <c r="F14" s="43">
        <f>E14-E13</f>
        <v>7.9999999998108251E-3</v>
      </c>
      <c r="G14" s="43">
        <f>F14*$G$11</f>
        <v>57.599999998637941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3992.7069999999999</v>
      </c>
      <c r="C15" s="43">
        <f t="shared" ref="C15:C37" si="0">B15-B14</f>
        <v>7.0999999999912689E-2</v>
      </c>
      <c r="D15" s="43">
        <f t="shared" ref="D15:D37" si="1">C15*$D$11</f>
        <v>511.19999999937136</v>
      </c>
      <c r="E15" s="42">
        <v>5521.9319999999998</v>
      </c>
      <c r="F15" s="43">
        <f t="shared" ref="F15:F37" si="2">E15-E14</f>
        <v>9.0000000000145519E-3</v>
      </c>
      <c r="G15" s="43">
        <f t="shared" ref="G15:G37" si="3">F15*$G$11</f>
        <v>64.800000000104774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3992.7759999999998</v>
      </c>
      <c r="C16" s="43">
        <f t="shared" si="0"/>
        <v>6.8999999999959982E-2</v>
      </c>
      <c r="D16" s="43">
        <f t="shared" si="1"/>
        <v>496.79999999971187</v>
      </c>
      <c r="E16" s="42">
        <v>5521.94</v>
      </c>
      <c r="F16" s="43">
        <f t="shared" si="2"/>
        <v>7.9999999998108251E-3</v>
      </c>
      <c r="G16" s="43">
        <f t="shared" si="3"/>
        <v>57.599999998637941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3992.846</v>
      </c>
      <c r="C17" s="43">
        <f t="shared" si="0"/>
        <v>7.0000000000163709E-2</v>
      </c>
      <c r="D17" s="43">
        <f t="shared" si="1"/>
        <v>504.00000000117871</v>
      </c>
      <c r="E17" s="42">
        <v>5521.9489999999996</v>
      </c>
      <c r="F17" s="43">
        <f t="shared" si="2"/>
        <v>9.0000000000145519E-3</v>
      </c>
      <c r="G17" s="43">
        <f t="shared" si="3"/>
        <v>64.800000000104774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3992.9180000000001</v>
      </c>
      <c r="C18" s="43">
        <f t="shared" si="0"/>
        <v>7.2000000000116415E-2</v>
      </c>
      <c r="D18" s="43">
        <f t="shared" si="1"/>
        <v>518.40000000083819</v>
      </c>
      <c r="E18" s="42">
        <v>5521.9589999999998</v>
      </c>
      <c r="F18" s="43">
        <f t="shared" si="2"/>
        <v>1.0000000000218279E-2</v>
      </c>
      <c r="G18" s="43">
        <f t="shared" si="3"/>
        <v>72.000000001571607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3992.99</v>
      </c>
      <c r="C19" s="43">
        <f t="shared" si="0"/>
        <v>7.1999999999661668E-2</v>
      </c>
      <c r="D19" s="43">
        <f t="shared" si="1"/>
        <v>518.39999999756401</v>
      </c>
      <c r="E19" s="42">
        <v>5521.9709999999995</v>
      </c>
      <c r="F19" s="43">
        <f t="shared" si="2"/>
        <v>1.1999999999716238E-2</v>
      </c>
      <c r="G19" s="43">
        <f t="shared" si="3"/>
        <v>86.399999997956911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3993.0659999999998</v>
      </c>
      <c r="C20" s="43">
        <f t="shared" si="0"/>
        <v>7.6000000000021828E-2</v>
      </c>
      <c r="D20" s="43">
        <f t="shared" si="1"/>
        <v>547.20000000015716</v>
      </c>
      <c r="E20" s="42">
        <v>5521.9849999999997</v>
      </c>
      <c r="F20" s="43">
        <f t="shared" si="2"/>
        <v>1.4000000000123691E-2</v>
      </c>
      <c r="G20" s="43">
        <f t="shared" si="3"/>
        <v>100.80000000089058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3993.1559999999999</v>
      </c>
      <c r="C21" s="43">
        <f t="shared" si="0"/>
        <v>9.0000000000145519E-2</v>
      </c>
      <c r="D21" s="43">
        <f t="shared" si="1"/>
        <v>648.00000000104774</v>
      </c>
      <c r="E21" s="42">
        <v>5522.0029999999997</v>
      </c>
      <c r="F21" s="43">
        <f t="shared" si="2"/>
        <v>1.8000000000029104E-2</v>
      </c>
      <c r="G21" s="43">
        <f t="shared" si="3"/>
        <v>129.60000000020955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3993.2860000000001</v>
      </c>
      <c r="C22" s="43">
        <f t="shared" si="0"/>
        <v>0.13000000000010914</v>
      </c>
      <c r="D22" s="43">
        <f t="shared" si="1"/>
        <v>936.0000000007858</v>
      </c>
      <c r="E22" s="42">
        <v>5522.0389999999998</v>
      </c>
      <c r="F22" s="43">
        <f t="shared" si="2"/>
        <v>3.6000000000058208E-2</v>
      </c>
      <c r="G22" s="43">
        <f t="shared" si="3"/>
        <v>259.2000000004191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3993.44</v>
      </c>
      <c r="C23" s="43">
        <f t="shared" si="0"/>
        <v>0.15399999999999636</v>
      </c>
      <c r="D23" s="43">
        <f t="shared" si="1"/>
        <v>1108.7999999999738</v>
      </c>
      <c r="E23" s="42">
        <v>5522.0860000000002</v>
      </c>
      <c r="F23" s="43">
        <f t="shared" si="2"/>
        <v>4.7000000000480213E-2</v>
      </c>
      <c r="G23" s="43">
        <f t="shared" si="3"/>
        <v>338.40000000345754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3993.5889999999999</v>
      </c>
      <c r="C24" s="43">
        <f t="shared" si="0"/>
        <v>0.14899999999988722</v>
      </c>
      <c r="D24" s="43">
        <f t="shared" si="1"/>
        <v>1072.799999999188</v>
      </c>
      <c r="E24" s="42">
        <v>5522.1329999999998</v>
      </c>
      <c r="F24" s="43">
        <f t="shared" si="2"/>
        <v>4.6999999999570719E-2</v>
      </c>
      <c r="G24" s="43">
        <f t="shared" si="3"/>
        <v>338.39999999690917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3993.7370000000001</v>
      </c>
      <c r="C25" s="43">
        <f t="shared" si="0"/>
        <v>0.14800000000013824</v>
      </c>
      <c r="D25" s="43">
        <f t="shared" si="1"/>
        <v>1065.6000000009954</v>
      </c>
      <c r="E25" s="42">
        <v>5522.1769999999997</v>
      </c>
      <c r="F25" s="43">
        <f t="shared" si="2"/>
        <v>4.3999999999869033E-2</v>
      </c>
      <c r="G25" s="43">
        <f t="shared" si="3"/>
        <v>316.79999999905704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3993.8649999999998</v>
      </c>
      <c r="C26" s="43">
        <f t="shared" si="0"/>
        <v>0.12799999999970169</v>
      </c>
      <c r="D26" s="43">
        <f t="shared" si="1"/>
        <v>921.59999999785214</v>
      </c>
      <c r="E26" s="42">
        <v>5522.2060000000001</v>
      </c>
      <c r="F26" s="43">
        <f t="shared" si="2"/>
        <v>2.9000000000451109E-2</v>
      </c>
      <c r="G26" s="43">
        <f t="shared" si="3"/>
        <v>208.80000000324799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3994.0050000000001</v>
      </c>
      <c r="C27" s="43">
        <f t="shared" si="0"/>
        <v>0.14000000000032742</v>
      </c>
      <c r="D27" s="43">
        <f t="shared" si="1"/>
        <v>1008.0000000023574</v>
      </c>
      <c r="E27" s="42">
        <v>5522.2489999999998</v>
      </c>
      <c r="F27" s="43">
        <f t="shared" si="2"/>
        <v>4.2999999999665306E-2</v>
      </c>
      <c r="G27" s="43">
        <f t="shared" si="3"/>
        <v>309.5999999975902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3994.15</v>
      </c>
      <c r="C28" s="43">
        <f t="shared" si="0"/>
        <v>0.14499999999998181</v>
      </c>
      <c r="D28" s="43">
        <f t="shared" si="1"/>
        <v>1043.999999999869</v>
      </c>
      <c r="E28" s="42">
        <v>5522.2950000000001</v>
      </c>
      <c r="F28" s="43">
        <f t="shared" si="2"/>
        <v>4.6000000000276486E-2</v>
      </c>
      <c r="G28" s="43">
        <f t="shared" si="3"/>
        <v>331.2000000019907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3994.2739999999999</v>
      </c>
      <c r="C29" s="43">
        <f t="shared" si="0"/>
        <v>0.12399999999979627</v>
      </c>
      <c r="D29" s="43">
        <f t="shared" si="1"/>
        <v>892.79999999853317</v>
      </c>
      <c r="E29" s="42">
        <v>5522.3280000000004</v>
      </c>
      <c r="F29" s="43">
        <f t="shared" si="2"/>
        <v>3.3000000000356522E-2</v>
      </c>
      <c r="G29" s="43">
        <f t="shared" si="3"/>
        <v>237.60000000256696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3994.3879999999999</v>
      </c>
      <c r="C30" s="43">
        <f t="shared" si="0"/>
        <v>0.11400000000003274</v>
      </c>
      <c r="D30" s="43">
        <f t="shared" si="1"/>
        <v>820.80000000023574</v>
      </c>
      <c r="E30" s="42">
        <v>5522.357</v>
      </c>
      <c r="F30" s="43">
        <f t="shared" si="2"/>
        <v>2.8999999999541615E-2</v>
      </c>
      <c r="G30" s="43">
        <f t="shared" si="3"/>
        <v>208.79999999669963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3994.4839999999999</v>
      </c>
      <c r="C31" s="43">
        <f t="shared" si="0"/>
        <v>9.6000000000003638E-2</v>
      </c>
      <c r="D31" s="43">
        <f t="shared" si="1"/>
        <v>691.20000000002619</v>
      </c>
      <c r="E31" s="42">
        <v>5522.3819999999996</v>
      </c>
      <c r="F31" s="43">
        <f t="shared" si="2"/>
        <v>2.4999999999636202E-2</v>
      </c>
      <c r="G31" s="43">
        <f t="shared" si="3"/>
        <v>179.99999999738066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3994.5709999999999</v>
      </c>
      <c r="C32" s="43">
        <f t="shared" si="0"/>
        <v>8.6999999999989086E-2</v>
      </c>
      <c r="D32" s="43">
        <f t="shared" si="1"/>
        <v>626.39999999992142</v>
      </c>
      <c r="E32" s="42">
        <v>5522.4</v>
      </c>
      <c r="F32" s="43">
        <f t="shared" si="2"/>
        <v>1.8000000000029104E-2</v>
      </c>
      <c r="G32" s="43">
        <f t="shared" si="3"/>
        <v>129.60000000020955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3994.6529999999998</v>
      </c>
      <c r="C33" s="43">
        <f t="shared" si="0"/>
        <v>8.1999999999879947E-2</v>
      </c>
      <c r="D33" s="43">
        <f t="shared" si="1"/>
        <v>590.39999999913562</v>
      </c>
      <c r="E33" s="42">
        <v>5522.4129999999996</v>
      </c>
      <c r="F33" s="43">
        <f t="shared" si="2"/>
        <v>1.2999999999919964E-2</v>
      </c>
      <c r="G33" s="43">
        <f t="shared" si="3"/>
        <v>93.599999999423744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3994.7269999999999</v>
      </c>
      <c r="C34" s="43">
        <f t="shared" si="0"/>
        <v>7.4000000000069122E-2</v>
      </c>
      <c r="D34" s="43">
        <f t="shared" si="1"/>
        <v>532.80000000049768</v>
      </c>
      <c r="E34" s="42">
        <v>5522.4229999999998</v>
      </c>
      <c r="F34" s="43">
        <f t="shared" si="2"/>
        <v>1.0000000000218279E-2</v>
      </c>
      <c r="G34" s="43">
        <f t="shared" si="3"/>
        <v>72.000000001571607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3994.7979999999998</v>
      </c>
      <c r="C35" s="43">
        <f t="shared" si="0"/>
        <v>7.0999999999912689E-2</v>
      </c>
      <c r="D35" s="43">
        <f t="shared" si="1"/>
        <v>511.19999999937136</v>
      </c>
      <c r="E35" s="42">
        <v>5522.4319999999998</v>
      </c>
      <c r="F35" s="43">
        <f t="shared" si="2"/>
        <v>9.0000000000145519E-3</v>
      </c>
      <c r="G35" s="43">
        <f t="shared" si="3"/>
        <v>64.800000000104774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3994.8679999999999</v>
      </c>
      <c r="C36" s="43">
        <f t="shared" si="0"/>
        <v>7.0000000000163709E-2</v>
      </c>
      <c r="D36" s="43">
        <f t="shared" si="1"/>
        <v>504.00000000117871</v>
      </c>
      <c r="E36" s="42">
        <v>5522.44</v>
      </c>
      <c r="F36" s="43">
        <f t="shared" si="2"/>
        <v>7.9999999998108251E-3</v>
      </c>
      <c r="G36" s="43">
        <f t="shared" si="3"/>
        <v>57.599999998637941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3994.9369999999999</v>
      </c>
      <c r="C37" s="43">
        <f t="shared" si="0"/>
        <v>6.8999999999959982E-2</v>
      </c>
      <c r="D37" s="43">
        <f t="shared" si="1"/>
        <v>496.79999999971187</v>
      </c>
      <c r="E37" s="42">
        <v>5522.4489999999996</v>
      </c>
      <c r="F37" s="43">
        <f t="shared" si="2"/>
        <v>9.0000000000145519E-3</v>
      </c>
      <c r="G37" s="43">
        <f t="shared" si="3"/>
        <v>64.800000000104774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641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2240.3629999999998</v>
      </c>
      <c r="C13" s="43"/>
      <c r="D13" s="43"/>
      <c r="E13" s="42">
        <v>8139.9160000000002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2240.5520000000001</v>
      </c>
      <c r="C14" s="43">
        <f>B14-B13</f>
        <v>0.18900000000030559</v>
      </c>
      <c r="D14" s="43">
        <f>C14*$D$11</f>
        <v>1360.8000000022002</v>
      </c>
      <c r="E14" s="42">
        <v>8139.9750000000004</v>
      </c>
      <c r="F14" s="43">
        <f>E14-E13</f>
        <v>5.9000000000196451E-2</v>
      </c>
      <c r="G14" s="43">
        <f>F14*$G$11</f>
        <v>424.80000000141445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2240.7330000000002</v>
      </c>
      <c r="C15" s="43">
        <f t="shared" ref="C15:C37" si="0">B15-B14</f>
        <v>0.18100000000004002</v>
      </c>
      <c r="D15" s="43">
        <f t="shared" ref="D15:D37" si="1">C15*$D$11</f>
        <v>1303.2000000002881</v>
      </c>
      <c r="E15" s="42">
        <v>8140.0349999999999</v>
      </c>
      <c r="F15" s="43">
        <f t="shared" ref="F15:F37" si="2">E15-E14</f>
        <v>5.9999999999490683E-2</v>
      </c>
      <c r="G15" s="43">
        <f t="shared" ref="G15:G37" si="3">F15*$G$11</f>
        <v>431.99999999633292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2240.9079999999999</v>
      </c>
      <c r="C16" s="43">
        <f t="shared" si="0"/>
        <v>0.17499999999972715</v>
      </c>
      <c r="D16" s="43">
        <f t="shared" si="1"/>
        <v>1259.9999999980355</v>
      </c>
      <c r="E16" s="42">
        <v>8140.0919999999996</v>
      </c>
      <c r="F16" s="43">
        <f t="shared" si="2"/>
        <v>5.6999999999788997E-2</v>
      </c>
      <c r="G16" s="43">
        <f t="shared" si="3"/>
        <v>410.39999999848078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2241.0810000000001</v>
      </c>
      <c r="C17" s="43">
        <f t="shared" si="0"/>
        <v>0.17300000000022919</v>
      </c>
      <c r="D17" s="43">
        <f t="shared" si="1"/>
        <v>1245.6000000016502</v>
      </c>
      <c r="E17" s="42">
        <v>8140.1450000000004</v>
      </c>
      <c r="F17" s="43">
        <f t="shared" si="2"/>
        <v>5.3000000000793079E-2</v>
      </c>
      <c r="G17" s="43">
        <f t="shared" si="3"/>
        <v>381.60000000571017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2241.2550000000001</v>
      </c>
      <c r="C18" s="43">
        <f t="shared" si="0"/>
        <v>0.17399999999997817</v>
      </c>
      <c r="D18" s="43">
        <f t="shared" si="1"/>
        <v>1252.7999999998428</v>
      </c>
      <c r="E18" s="42">
        <v>8140.1980000000003</v>
      </c>
      <c r="F18" s="43">
        <f t="shared" si="2"/>
        <v>5.2999999999883585E-2</v>
      </c>
      <c r="G18" s="43">
        <f t="shared" si="3"/>
        <v>381.59999999916181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2241.4380000000001</v>
      </c>
      <c r="C19" s="43">
        <f t="shared" si="0"/>
        <v>0.18299999999999272</v>
      </c>
      <c r="D19" s="43">
        <f t="shared" si="1"/>
        <v>1317.5999999999476</v>
      </c>
      <c r="E19" s="42">
        <v>8140.2489999999998</v>
      </c>
      <c r="F19" s="43">
        <f t="shared" si="2"/>
        <v>5.0999999999476131E-2</v>
      </c>
      <c r="G19" s="43">
        <f t="shared" si="3"/>
        <v>367.19999999622814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2241.634</v>
      </c>
      <c r="C20" s="43">
        <f t="shared" si="0"/>
        <v>0.19599999999991269</v>
      </c>
      <c r="D20" s="43">
        <f t="shared" si="1"/>
        <v>1411.1999999993714</v>
      </c>
      <c r="E20" s="42">
        <v>8140.3019999999997</v>
      </c>
      <c r="F20" s="43">
        <f t="shared" si="2"/>
        <v>5.2999999999883585E-2</v>
      </c>
      <c r="G20" s="43">
        <f t="shared" si="3"/>
        <v>381.59999999916181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2241.8809999999999</v>
      </c>
      <c r="C21" s="43">
        <f t="shared" si="0"/>
        <v>0.24699999999984357</v>
      </c>
      <c r="D21" s="43">
        <f t="shared" si="1"/>
        <v>1778.3999999988737</v>
      </c>
      <c r="E21" s="42">
        <v>8140.3609999999999</v>
      </c>
      <c r="F21" s="43">
        <f t="shared" si="2"/>
        <v>5.9000000000196451E-2</v>
      </c>
      <c r="G21" s="43">
        <f t="shared" si="3"/>
        <v>424.80000000141445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2242.1529999999998</v>
      </c>
      <c r="C22" s="43">
        <f t="shared" si="0"/>
        <v>0.27199999999993452</v>
      </c>
      <c r="D22" s="43">
        <f t="shared" si="1"/>
        <v>1958.3999999995285</v>
      </c>
      <c r="E22" s="42">
        <v>8140.42</v>
      </c>
      <c r="F22" s="43">
        <f t="shared" si="2"/>
        <v>5.9000000000196451E-2</v>
      </c>
      <c r="G22" s="43">
        <f t="shared" si="3"/>
        <v>424.80000000141445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2242.4319999999998</v>
      </c>
      <c r="C23" s="43">
        <f t="shared" si="0"/>
        <v>0.27899999999999636</v>
      </c>
      <c r="D23" s="43">
        <f t="shared" si="1"/>
        <v>2008.7999999999738</v>
      </c>
      <c r="E23" s="42">
        <v>8140.4769999999999</v>
      </c>
      <c r="F23" s="43">
        <f t="shared" si="2"/>
        <v>5.6999999999788997E-2</v>
      </c>
      <c r="G23" s="43">
        <f t="shared" si="3"/>
        <v>410.39999999848078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2242.7060000000001</v>
      </c>
      <c r="C24" s="43">
        <f t="shared" si="0"/>
        <v>0.27400000000034197</v>
      </c>
      <c r="D24" s="43">
        <f t="shared" si="1"/>
        <v>1972.8000000024622</v>
      </c>
      <c r="E24" s="42">
        <v>8140.5349999999999</v>
      </c>
      <c r="F24" s="43">
        <f t="shared" si="2"/>
        <v>5.7999999999992724E-2</v>
      </c>
      <c r="G24" s="43">
        <f t="shared" si="3"/>
        <v>417.59999999994761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2242.9780000000001</v>
      </c>
      <c r="C25" s="43">
        <f t="shared" si="0"/>
        <v>0.27199999999993452</v>
      </c>
      <c r="D25" s="43">
        <f t="shared" si="1"/>
        <v>1958.3999999995285</v>
      </c>
      <c r="E25" s="42">
        <v>8140.5950000000003</v>
      </c>
      <c r="F25" s="43">
        <f t="shared" si="2"/>
        <v>6.0000000000400178E-2</v>
      </c>
      <c r="G25" s="43">
        <f t="shared" si="3"/>
        <v>432.00000000288128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2243.2440000000001</v>
      </c>
      <c r="C26" s="43">
        <f t="shared" si="0"/>
        <v>0.2660000000000764</v>
      </c>
      <c r="D26" s="43">
        <f t="shared" si="1"/>
        <v>1915.2000000005501</v>
      </c>
      <c r="E26" s="42">
        <v>8140.6549999999997</v>
      </c>
      <c r="F26" s="43">
        <f t="shared" si="2"/>
        <v>5.9999999999490683E-2</v>
      </c>
      <c r="G26" s="43">
        <f t="shared" si="3"/>
        <v>431.99999999633292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2243.5039999999999</v>
      </c>
      <c r="C27" s="43">
        <f t="shared" si="0"/>
        <v>0.25999999999976353</v>
      </c>
      <c r="D27" s="43">
        <f t="shared" si="1"/>
        <v>1871.9999999982974</v>
      </c>
      <c r="E27" s="42">
        <v>8140.7089999999998</v>
      </c>
      <c r="F27" s="43">
        <f t="shared" si="2"/>
        <v>5.4000000000087311E-2</v>
      </c>
      <c r="G27" s="43">
        <f t="shared" si="3"/>
        <v>388.80000000062864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2243.7640000000001</v>
      </c>
      <c r="C28" s="43">
        <f t="shared" si="0"/>
        <v>0.26000000000021828</v>
      </c>
      <c r="D28" s="43">
        <f t="shared" si="1"/>
        <v>1872.0000000015716</v>
      </c>
      <c r="E28" s="42">
        <v>8140.7629999999999</v>
      </c>
      <c r="F28" s="43">
        <f t="shared" si="2"/>
        <v>5.4000000000087311E-2</v>
      </c>
      <c r="G28" s="43">
        <f t="shared" si="3"/>
        <v>388.80000000062864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2244.0210000000002</v>
      </c>
      <c r="C29" s="43">
        <f t="shared" si="0"/>
        <v>0.25700000000006185</v>
      </c>
      <c r="D29" s="43">
        <f t="shared" si="1"/>
        <v>1850.4000000004453</v>
      </c>
      <c r="E29" s="42">
        <v>8140.8159999999998</v>
      </c>
      <c r="F29" s="43">
        <f t="shared" si="2"/>
        <v>5.2999999999883585E-2</v>
      </c>
      <c r="G29" s="43">
        <f t="shared" si="3"/>
        <v>381.59999999916181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2244.2840000000001</v>
      </c>
      <c r="C30" s="43">
        <f t="shared" si="0"/>
        <v>0.26299999999991996</v>
      </c>
      <c r="D30" s="43">
        <f t="shared" si="1"/>
        <v>1893.5999999994237</v>
      </c>
      <c r="E30" s="42">
        <v>8140.8670000000002</v>
      </c>
      <c r="F30" s="43">
        <f t="shared" si="2"/>
        <v>5.1000000000385626E-2</v>
      </c>
      <c r="G30" s="43">
        <f t="shared" si="3"/>
        <v>367.20000000277651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2244.5450000000001</v>
      </c>
      <c r="C31" s="43">
        <f t="shared" si="0"/>
        <v>0.26099999999996726</v>
      </c>
      <c r="D31" s="43">
        <f t="shared" si="1"/>
        <v>1879.1999999997643</v>
      </c>
      <c r="E31" s="42">
        <v>8140.9170000000004</v>
      </c>
      <c r="F31" s="43">
        <f t="shared" si="2"/>
        <v>5.0000000000181899E-2</v>
      </c>
      <c r="G31" s="43">
        <f t="shared" si="3"/>
        <v>360.00000000130967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2244.8000000000002</v>
      </c>
      <c r="C32" s="43">
        <f t="shared" si="0"/>
        <v>0.25500000000010914</v>
      </c>
      <c r="D32" s="43">
        <f t="shared" si="1"/>
        <v>1836.0000000007858</v>
      </c>
      <c r="E32" s="42">
        <v>8140.9679999999998</v>
      </c>
      <c r="F32" s="43">
        <f t="shared" si="2"/>
        <v>5.0999999999476131E-2</v>
      </c>
      <c r="G32" s="43">
        <f t="shared" si="3"/>
        <v>367.19999999622814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2245.0590000000002</v>
      </c>
      <c r="C33" s="43">
        <f t="shared" si="0"/>
        <v>0.25900000000001455</v>
      </c>
      <c r="D33" s="43">
        <f t="shared" si="1"/>
        <v>1864.8000000001048</v>
      </c>
      <c r="E33" s="42">
        <v>8141.0240000000003</v>
      </c>
      <c r="F33" s="43">
        <f t="shared" si="2"/>
        <v>5.6000000000494765E-2</v>
      </c>
      <c r="G33" s="43">
        <f t="shared" si="3"/>
        <v>403.20000000356231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2245.319</v>
      </c>
      <c r="C34" s="43">
        <f t="shared" si="0"/>
        <v>0.25999999999976353</v>
      </c>
      <c r="D34" s="43">
        <f t="shared" si="1"/>
        <v>1871.9999999982974</v>
      </c>
      <c r="E34" s="42">
        <v>8141.0839999999998</v>
      </c>
      <c r="F34" s="43">
        <f t="shared" si="2"/>
        <v>5.9999999999490683E-2</v>
      </c>
      <c r="G34" s="43">
        <f t="shared" si="3"/>
        <v>431.99999999633292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2245.5729999999999</v>
      </c>
      <c r="C35" s="43">
        <f t="shared" si="0"/>
        <v>0.25399999999990541</v>
      </c>
      <c r="D35" s="43">
        <f t="shared" si="1"/>
        <v>1828.799999999319</v>
      </c>
      <c r="E35" s="42">
        <v>8141.143</v>
      </c>
      <c r="F35" s="43">
        <f t="shared" si="2"/>
        <v>5.9000000000196451E-2</v>
      </c>
      <c r="G35" s="43">
        <f t="shared" si="3"/>
        <v>424.80000000141445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2245.8069999999998</v>
      </c>
      <c r="C36" s="43">
        <f t="shared" si="0"/>
        <v>0.2339999999999236</v>
      </c>
      <c r="D36" s="43">
        <f t="shared" si="1"/>
        <v>1684.7999999994499</v>
      </c>
      <c r="E36" s="42">
        <v>8141.2020000000002</v>
      </c>
      <c r="F36" s="43">
        <f t="shared" si="2"/>
        <v>5.9000000000196451E-2</v>
      </c>
      <c r="G36" s="43">
        <f t="shared" si="3"/>
        <v>424.80000000141445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2246.0129999999999</v>
      </c>
      <c r="C37" s="43">
        <f t="shared" si="0"/>
        <v>0.20600000000013097</v>
      </c>
      <c r="D37" s="43">
        <f t="shared" si="1"/>
        <v>1483.200000000943</v>
      </c>
      <c r="E37" s="42">
        <v>8141.2579999999998</v>
      </c>
      <c r="F37" s="43">
        <f t="shared" si="2"/>
        <v>5.599999999958527E-2</v>
      </c>
      <c r="G37" s="43">
        <f t="shared" si="3"/>
        <v>403.19999999701395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642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12000</v>
      </c>
      <c r="E11" s="79" t="s">
        <v>34</v>
      </c>
      <c r="F11" s="80"/>
      <c r="G11" s="38">
        <v>12000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5967.4160000000002</v>
      </c>
      <c r="C13" s="43"/>
      <c r="D13" s="43"/>
      <c r="E13" s="42">
        <v>6145.8320000000003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5967.5159999999996</v>
      </c>
      <c r="C14" s="43">
        <f>B14-B13</f>
        <v>9.9999999999454303E-2</v>
      </c>
      <c r="D14" s="43">
        <f>C14*$D$11</f>
        <v>1199.9999999934516</v>
      </c>
      <c r="E14" s="42">
        <v>6145.8680000000004</v>
      </c>
      <c r="F14" s="43">
        <f>E14-E13</f>
        <v>3.6000000000058208E-2</v>
      </c>
      <c r="G14" s="43">
        <f>F14*$G$11</f>
        <v>432.00000000069849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5967.6080000000002</v>
      </c>
      <c r="C15" s="43">
        <f t="shared" ref="C15:C37" si="0">B15-B14</f>
        <v>9.2000000000552973E-2</v>
      </c>
      <c r="D15" s="43">
        <f t="shared" ref="D15:D37" si="1">C15*$D$11</f>
        <v>1104.0000000066357</v>
      </c>
      <c r="E15" s="42">
        <v>6145.902</v>
      </c>
      <c r="F15" s="43">
        <f t="shared" ref="F15:F37" si="2">E15-E14</f>
        <v>3.3999999999650754E-2</v>
      </c>
      <c r="G15" s="43">
        <f t="shared" ref="G15:G37" si="3">F15*$G$11</f>
        <v>407.99999999580905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5967.6970000000001</v>
      </c>
      <c r="C16" s="43">
        <f t="shared" si="0"/>
        <v>8.8999999999941792E-2</v>
      </c>
      <c r="D16" s="43">
        <f t="shared" si="1"/>
        <v>1067.9999999993015</v>
      </c>
      <c r="E16" s="42">
        <v>6145.9359999999997</v>
      </c>
      <c r="F16" s="43">
        <f t="shared" si="2"/>
        <v>3.3999999999650754E-2</v>
      </c>
      <c r="G16" s="43">
        <f t="shared" si="3"/>
        <v>407.99999999580905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5967.7839999999997</v>
      </c>
      <c r="C17" s="43">
        <f t="shared" si="0"/>
        <v>8.6999999999534339E-2</v>
      </c>
      <c r="D17" s="43">
        <f t="shared" si="1"/>
        <v>1043.9999999944121</v>
      </c>
      <c r="E17" s="42">
        <v>6145.97</v>
      </c>
      <c r="F17" s="43">
        <f t="shared" si="2"/>
        <v>3.4000000000560249E-2</v>
      </c>
      <c r="G17" s="43">
        <f t="shared" si="3"/>
        <v>408.00000000672298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5967.8729999999996</v>
      </c>
      <c r="C18" s="43">
        <f t="shared" si="0"/>
        <v>8.8999999999941792E-2</v>
      </c>
      <c r="D18" s="43">
        <f t="shared" si="1"/>
        <v>1067.9999999993015</v>
      </c>
      <c r="E18" s="42">
        <v>6146.0039999999999</v>
      </c>
      <c r="F18" s="43">
        <f t="shared" si="2"/>
        <v>3.3999999999650754E-2</v>
      </c>
      <c r="G18" s="43">
        <f t="shared" si="3"/>
        <v>407.99999999580905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5967.9709999999995</v>
      </c>
      <c r="C19" s="43">
        <f t="shared" si="0"/>
        <v>9.7999999999956344E-2</v>
      </c>
      <c r="D19" s="43">
        <f t="shared" si="1"/>
        <v>1175.9999999994761</v>
      </c>
      <c r="E19" s="42">
        <v>6146.0379999999996</v>
      </c>
      <c r="F19" s="43">
        <f t="shared" si="2"/>
        <v>3.3999999999650754E-2</v>
      </c>
      <c r="G19" s="43">
        <f t="shared" si="3"/>
        <v>407.99999999580905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5968.0820000000003</v>
      </c>
      <c r="C20" s="43">
        <f t="shared" si="0"/>
        <v>0.1110000000007858</v>
      </c>
      <c r="D20" s="43">
        <f t="shared" si="1"/>
        <v>1332.0000000094296</v>
      </c>
      <c r="E20" s="42">
        <v>6146.0720000000001</v>
      </c>
      <c r="F20" s="43">
        <f t="shared" si="2"/>
        <v>3.4000000000560249E-2</v>
      </c>
      <c r="G20" s="43">
        <f t="shared" si="3"/>
        <v>408.00000000672298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5968.2070000000003</v>
      </c>
      <c r="C21" s="43">
        <f t="shared" si="0"/>
        <v>0.125</v>
      </c>
      <c r="D21" s="43">
        <f t="shared" si="1"/>
        <v>1500</v>
      </c>
      <c r="E21" s="42">
        <v>6146.1049999999996</v>
      </c>
      <c r="F21" s="43">
        <f t="shared" si="2"/>
        <v>3.2999999999447027E-2</v>
      </c>
      <c r="G21" s="43">
        <f t="shared" si="3"/>
        <v>395.99999999336433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5968.3490000000002</v>
      </c>
      <c r="C22" s="43">
        <f t="shared" si="0"/>
        <v>0.14199999999982538</v>
      </c>
      <c r="D22" s="43">
        <f t="shared" si="1"/>
        <v>1703.9999999979045</v>
      </c>
      <c r="E22" s="42">
        <v>6146.1390000000001</v>
      </c>
      <c r="F22" s="43">
        <f t="shared" si="2"/>
        <v>3.4000000000560249E-2</v>
      </c>
      <c r="G22" s="43">
        <f t="shared" si="3"/>
        <v>408.00000000672298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5968.5069999999996</v>
      </c>
      <c r="C23" s="43">
        <f t="shared" si="0"/>
        <v>0.15799999999944703</v>
      </c>
      <c r="D23" s="43">
        <f t="shared" si="1"/>
        <v>1895.9999999933643</v>
      </c>
      <c r="E23" s="42">
        <v>6146.1750000000002</v>
      </c>
      <c r="F23" s="43">
        <f t="shared" si="2"/>
        <v>3.6000000000058208E-2</v>
      </c>
      <c r="G23" s="43">
        <f t="shared" si="3"/>
        <v>432.00000000069849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5968.6670000000004</v>
      </c>
      <c r="C24" s="43">
        <f t="shared" si="0"/>
        <v>0.16000000000076398</v>
      </c>
      <c r="D24" s="43">
        <f t="shared" si="1"/>
        <v>1920.0000000091677</v>
      </c>
      <c r="E24" s="42">
        <v>6146.2120000000004</v>
      </c>
      <c r="F24" s="43">
        <f t="shared" si="2"/>
        <v>3.7000000000261934E-2</v>
      </c>
      <c r="G24" s="43">
        <f t="shared" si="3"/>
        <v>444.00000000314321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8">
        <v>5968.835</v>
      </c>
      <c r="C25" s="43">
        <f t="shared" si="0"/>
        <v>0.16799999999966531</v>
      </c>
      <c r="D25" s="43">
        <f t="shared" si="1"/>
        <v>2015.9999999959837</v>
      </c>
      <c r="E25" s="42">
        <v>6146.2510000000002</v>
      </c>
      <c r="F25" s="43">
        <f t="shared" si="2"/>
        <v>3.8999999999759893E-2</v>
      </c>
      <c r="G25" s="43">
        <f t="shared" si="3"/>
        <v>467.99999999711872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5969.0050000000001</v>
      </c>
      <c r="C26" s="43">
        <f t="shared" si="0"/>
        <v>0.17000000000007276</v>
      </c>
      <c r="D26" s="43">
        <f t="shared" si="1"/>
        <v>2040.0000000008731</v>
      </c>
      <c r="E26" s="42">
        <v>6146.2939999999999</v>
      </c>
      <c r="F26" s="43">
        <f t="shared" si="2"/>
        <v>4.2999999999665306E-2</v>
      </c>
      <c r="G26" s="43">
        <f t="shared" si="3"/>
        <v>515.99999999598367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5969.1760000000004</v>
      </c>
      <c r="C27" s="43">
        <f t="shared" si="0"/>
        <v>0.17100000000027649</v>
      </c>
      <c r="D27" s="43">
        <f t="shared" si="1"/>
        <v>2052.0000000033178</v>
      </c>
      <c r="E27" s="42">
        <v>6146.3360000000002</v>
      </c>
      <c r="F27" s="43">
        <f t="shared" si="2"/>
        <v>4.2000000000371074E-2</v>
      </c>
      <c r="G27" s="43">
        <f t="shared" si="3"/>
        <v>504.00000000445289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5969.3450000000003</v>
      </c>
      <c r="C28" s="43">
        <f t="shared" si="0"/>
        <v>0.16899999999986903</v>
      </c>
      <c r="D28" s="43">
        <f t="shared" si="1"/>
        <v>2027.9999999984284</v>
      </c>
      <c r="E28" s="42">
        <v>6146.3779999999997</v>
      </c>
      <c r="F28" s="43">
        <f t="shared" si="2"/>
        <v>4.1999999999461579E-2</v>
      </c>
      <c r="G28" s="43">
        <f t="shared" si="3"/>
        <v>503.99999999353895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5969.5159999999996</v>
      </c>
      <c r="C29" s="43">
        <f t="shared" si="0"/>
        <v>0.17099999999936699</v>
      </c>
      <c r="D29" s="43">
        <f t="shared" si="1"/>
        <v>2051.9999999924039</v>
      </c>
      <c r="E29" s="42">
        <v>6146.4189999999999</v>
      </c>
      <c r="F29" s="43">
        <f t="shared" si="2"/>
        <v>4.1000000000167347E-2</v>
      </c>
      <c r="G29" s="43">
        <f t="shared" si="3"/>
        <v>492.00000000200816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5969.69</v>
      </c>
      <c r="C30" s="43">
        <f t="shared" si="0"/>
        <v>0.17399999999997817</v>
      </c>
      <c r="D30" s="43">
        <f t="shared" si="1"/>
        <v>2087.9999999997381</v>
      </c>
      <c r="E30" s="42">
        <v>6146.4570000000003</v>
      </c>
      <c r="F30" s="43">
        <f t="shared" si="2"/>
        <v>3.8000000000465661E-2</v>
      </c>
      <c r="G30" s="43">
        <f t="shared" si="3"/>
        <v>456.00000000558794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5969.857</v>
      </c>
      <c r="C31" s="43">
        <f t="shared" si="0"/>
        <v>0.16700000000037107</v>
      </c>
      <c r="D31" s="43">
        <f t="shared" si="1"/>
        <v>2004.0000000044529</v>
      </c>
      <c r="E31" s="42">
        <v>6146.4949999999999</v>
      </c>
      <c r="F31" s="43">
        <f t="shared" si="2"/>
        <v>3.7999999999556167E-2</v>
      </c>
      <c r="G31" s="43">
        <f t="shared" si="3"/>
        <v>455.999999994674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5970.02</v>
      </c>
      <c r="C32" s="43">
        <f t="shared" si="0"/>
        <v>0.16300000000046566</v>
      </c>
      <c r="D32" s="43">
        <f t="shared" si="1"/>
        <v>1956.0000000055879</v>
      </c>
      <c r="E32" s="42">
        <v>6146.5349999999999</v>
      </c>
      <c r="F32" s="43">
        <f t="shared" si="2"/>
        <v>3.999999999996362E-2</v>
      </c>
      <c r="G32" s="43">
        <f t="shared" si="3"/>
        <v>479.99999999956344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5970.1790000000001</v>
      </c>
      <c r="C33" s="43">
        <f t="shared" si="0"/>
        <v>0.15899999999965075</v>
      </c>
      <c r="D33" s="43">
        <f t="shared" si="1"/>
        <v>1907.999999995809</v>
      </c>
      <c r="E33" s="42">
        <v>6146.5749999999998</v>
      </c>
      <c r="F33" s="43">
        <f t="shared" si="2"/>
        <v>3.999999999996362E-2</v>
      </c>
      <c r="G33" s="43">
        <f t="shared" si="3"/>
        <v>479.99999999956344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5970.3320000000003</v>
      </c>
      <c r="C34" s="43">
        <f t="shared" si="0"/>
        <v>0.15300000000024738</v>
      </c>
      <c r="D34" s="43">
        <f t="shared" si="1"/>
        <v>1836.0000000029686</v>
      </c>
      <c r="E34" s="42">
        <v>6146.61</v>
      </c>
      <c r="F34" s="43">
        <f t="shared" si="2"/>
        <v>3.4999999999854481E-2</v>
      </c>
      <c r="G34" s="43">
        <f t="shared" si="3"/>
        <v>419.99999999825377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5970.4769999999999</v>
      </c>
      <c r="C35" s="43">
        <f t="shared" si="0"/>
        <v>0.14499999999952706</v>
      </c>
      <c r="D35" s="43">
        <f t="shared" si="1"/>
        <v>1739.9999999943248</v>
      </c>
      <c r="E35" s="42">
        <v>6146.6459999999997</v>
      </c>
      <c r="F35" s="43">
        <f t="shared" si="2"/>
        <v>3.6000000000058208E-2</v>
      </c>
      <c r="G35" s="43">
        <f t="shared" si="3"/>
        <v>432.00000000069849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5970.607</v>
      </c>
      <c r="C36" s="43">
        <f t="shared" si="0"/>
        <v>0.13000000000010914</v>
      </c>
      <c r="D36" s="43">
        <f t="shared" si="1"/>
        <v>1560.0000000013097</v>
      </c>
      <c r="E36" s="42">
        <v>6146.6819999999998</v>
      </c>
      <c r="F36" s="43">
        <f t="shared" si="2"/>
        <v>3.6000000000058208E-2</v>
      </c>
      <c r="G36" s="43">
        <f t="shared" si="3"/>
        <v>432.00000000069849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5970.7190000000001</v>
      </c>
      <c r="C37" s="43">
        <f t="shared" si="0"/>
        <v>0.11200000000008004</v>
      </c>
      <c r="D37" s="43">
        <f t="shared" si="1"/>
        <v>1344.0000000009604</v>
      </c>
      <c r="E37" s="42">
        <v>6146.7179999999998</v>
      </c>
      <c r="F37" s="43">
        <f t="shared" si="2"/>
        <v>3.6000000000058208E-2</v>
      </c>
      <c r="G37" s="43">
        <f t="shared" si="3"/>
        <v>432.00000000069849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645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7951.0029999999997</v>
      </c>
      <c r="C13" s="43"/>
      <c r="D13" s="43"/>
      <c r="E13" s="42">
        <v>1390.068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7951.0519999999997</v>
      </c>
      <c r="C14" s="43">
        <f>B14-B13</f>
        <v>4.8999999999978172E-2</v>
      </c>
      <c r="D14" s="43">
        <f>C14*$D$11</f>
        <v>352.79999999984284</v>
      </c>
      <c r="E14" s="42">
        <v>1390.085</v>
      </c>
      <c r="F14" s="43">
        <f>E14-E13</f>
        <v>1.7000000000052751E-2</v>
      </c>
      <c r="G14" s="43">
        <f>F14*$G$11</f>
        <v>122.4000000003798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7951.1</v>
      </c>
      <c r="C15" s="43">
        <f t="shared" ref="C15:C37" si="0">B15-B14</f>
        <v>4.800000000068394E-2</v>
      </c>
      <c r="D15" s="43">
        <f t="shared" ref="D15:D37" si="1">C15*$D$11</f>
        <v>345.60000000492437</v>
      </c>
      <c r="E15" s="42">
        <v>1390.1010000000001</v>
      </c>
      <c r="F15" s="43">
        <f t="shared" ref="F15:F37" si="2">E15-E14</f>
        <v>1.6000000000076398E-2</v>
      </c>
      <c r="G15" s="43">
        <f t="shared" ref="G15:G37" si="3">F15*$G$11</f>
        <v>115.20000000055006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7951.1490000000003</v>
      </c>
      <c r="C16" s="43">
        <f t="shared" si="0"/>
        <v>4.8999999999978172E-2</v>
      </c>
      <c r="D16" s="43">
        <f t="shared" si="1"/>
        <v>352.79999999984284</v>
      </c>
      <c r="E16" s="42">
        <v>1390.117</v>
      </c>
      <c r="F16" s="43">
        <f t="shared" si="2"/>
        <v>1.5999999999849024E-2</v>
      </c>
      <c r="G16" s="43">
        <f t="shared" si="3"/>
        <v>115.19999999891297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7951.1970000000001</v>
      </c>
      <c r="C17" s="43">
        <f t="shared" si="0"/>
        <v>4.7999999999774445E-2</v>
      </c>
      <c r="D17" s="43">
        <f t="shared" si="1"/>
        <v>345.59999999837601</v>
      </c>
      <c r="E17" s="42">
        <v>1390.1320000000001</v>
      </c>
      <c r="F17" s="43">
        <f t="shared" si="2"/>
        <v>1.5000000000100044E-2</v>
      </c>
      <c r="G17" s="43">
        <f t="shared" si="3"/>
        <v>108.00000000072032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7951.2439999999997</v>
      </c>
      <c r="C18" s="43">
        <f t="shared" si="0"/>
        <v>4.6999999999570719E-2</v>
      </c>
      <c r="D18" s="43">
        <f t="shared" si="1"/>
        <v>338.39999999690917</v>
      </c>
      <c r="E18" s="42">
        <v>1390.1469999999999</v>
      </c>
      <c r="F18" s="43">
        <f t="shared" si="2"/>
        <v>1.4999999999872671E-2</v>
      </c>
      <c r="G18" s="43">
        <f t="shared" si="3"/>
        <v>107.99999999908323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7951.2920000000004</v>
      </c>
      <c r="C19" s="43">
        <f t="shared" si="0"/>
        <v>4.800000000068394E-2</v>
      </c>
      <c r="D19" s="43">
        <f t="shared" si="1"/>
        <v>345.60000000492437</v>
      </c>
      <c r="E19" s="42">
        <v>1390.16</v>
      </c>
      <c r="F19" s="43">
        <f t="shared" si="2"/>
        <v>1.3000000000147338E-2</v>
      </c>
      <c r="G19" s="43">
        <f t="shared" si="3"/>
        <v>93.600000001060835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7951.3490000000002</v>
      </c>
      <c r="C20" s="43">
        <f t="shared" si="0"/>
        <v>5.6999999999788997E-2</v>
      </c>
      <c r="D20" s="43">
        <f t="shared" si="1"/>
        <v>410.39999999848078</v>
      </c>
      <c r="E20" s="42">
        <v>1390.175</v>
      </c>
      <c r="F20" s="43">
        <f t="shared" si="2"/>
        <v>1.4999999999872671E-2</v>
      </c>
      <c r="G20" s="43">
        <f t="shared" si="3"/>
        <v>107.99999999908323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7951.4120000000003</v>
      </c>
      <c r="C21" s="43">
        <f t="shared" si="0"/>
        <v>6.3000000000101863E-2</v>
      </c>
      <c r="D21" s="43">
        <f t="shared" si="1"/>
        <v>453.60000000073342</v>
      </c>
      <c r="E21" s="42">
        <v>1390.19</v>
      </c>
      <c r="F21" s="43">
        <f t="shared" si="2"/>
        <v>1.5000000000100044E-2</v>
      </c>
      <c r="G21" s="43">
        <f t="shared" si="3"/>
        <v>108.00000000072032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7951.4979999999996</v>
      </c>
      <c r="C22" s="43">
        <f t="shared" si="0"/>
        <v>8.5999999999330612E-2</v>
      </c>
      <c r="D22" s="43">
        <f t="shared" si="1"/>
        <v>619.19999999518041</v>
      </c>
      <c r="E22" s="42">
        <v>1390.203</v>
      </c>
      <c r="F22" s="43">
        <f t="shared" si="2"/>
        <v>1.2999999999919964E-2</v>
      </c>
      <c r="G22" s="43">
        <f t="shared" si="3"/>
        <v>93.599999999423744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7951.6030000000001</v>
      </c>
      <c r="C23" s="43">
        <f t="shared" si="0"/>
        <v>0.10500000000047294</v>
      </c>
      <c r="D23" s="43">
        <f t="shared" si="1"/>
        <v>756.00000000340515</v>
      </c>
      <c r="E23" s="42">
        <v>1390.2180000000001</v>
      </c>
      <c r="F23" s="43">
        <f t="shared" si="2"/>
        <v>1.5000000000100044E-2</v>
      </c>
      <c r="G23" s="43">
        <f t="shared" si="3"/>
        <v>108.00000000072032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7951.73</v>
      </c>
      <c r="C24" s="43">
        <f t="shared" si="0"/>
        <v>0.12699999999949796</v>
      </c>
      <c r="D24" s="43">
        <f t="shared" si="1"/>
        <v>914.3999999963853</v>
      </c>
      <c r="E24" s="42">
        <v>1390.23</v>
      </c>
      <c r="F24" s="43">
        <f t="shared" si="2"/>
        <v>1.1999999999943611E-2</v>
      </c>
      <c r="G24" s="43">
        <f t="shared" si="3"/>
        <v>86.399999999594002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8">
        <v>7951.86</v>
      </c>
      <c r="C25" s="43">
        <f t="shared" si="0"/>
        <v>0.13000000000010914</v>
      </c>
      <c r="D25" s="43">
        <f t="shared" si="1"/>
        <v>936.0000000007858</v>
      </c>
      <c r="E25" s="42">
        <v>1390.2439999999999</v>
      </c>
      <c r="F25" s="43">
        <f t="shared" si="2"/>
        <v>1.3999999999896318E-2</v>
      </c>
      <c r="G25" s="43">
        <f t="shared" si="3"/>
        <v>100.79999999925349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7951.9930000000004</v>
      </c>
      <c r="C26" s="43">
        <f t="shared" si="0"/>
        <v>0.13300000000072032</v>
      </c>
      <c r="D26" s="43">
        <f t="shared" si="1"/>
        <v>957.6000000051863</v>
      </c>
      <c r="E26" s="42">
        <v>1390.259</v>
      </c>
      <c r="F26" s="43">
        <f t="shared" si="2"/>
        <v>1.5000000000100044E-2</v>
      </c>
      <c r="G26" s="43">
        <f t="shared" si="3"/>
        <v>108.00000000072032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7952.125</v>
      </c>
      <c r="C27" s="43">
        <f t="shared" si="0"/>
        <v>0.1319999999996071</v>
      </c>
      <c r="D27" s="43">
        <f t="shared" si="1"/>
        <v>950.39999999717111</v>
      </c>
      <c r="E27" s="42">
        <v>1390.2739999999999</v>
      </c>
      <c r="F27" s="43">
        <f t="shared" si="2"/>
        <v>1.4999999999872671E-2</v>
      </c>
      <c r="G27" s="43">
        <f t="shared" si="3"/>
        <v>107.99999999908323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7952.2550000000001</v>
      </c>
      <c r="C28" s="43">
        <f t="shared" si="0"/>
        <v>0.13000000000010914</v>
      </c>
      <c r="D28" s="43">
        <f t="shared" si="1"/>
        <v>936.0000000007858</v>
      </c>
      <c r="E28" s="42">
        <v>1390.288</v>
      </c>
      <c r="F28" s="43">
        <f t="shared" si="2"/>
        <v>1.4000000000123691E-2</v>
      </c>
      <c r="G28" s="43">
        <f t="shared" si="3"/>
        <v>100.80000000089058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7952.3860000000004</v>
      </c>
      <c r="C29" s="43">
        <f t="shared" si="0"/>
        <v>0.13100000000031287</v>
      </c>
      <c r="D29" s="43">
        <f t="shared" si="1"/>
        <v>943.20000000225264</v>
      </c>
      <c r="E29" s="42">
        <v>1390.3019999999999</v>
      </c>
      <c r="F29" s="43">
        <f t="shared" si="2"/>
        <v>1.3999999999896318E-2</v>
      </c>
      <c r="G29" s="43">
        <f t="shared" si="3"/>
        <v>100.79999999925349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7952.5069999999996</v>
      </c>
      <c r="C30" s="43">
        <f t="shared" si="0"/>
        <v>0.12099999999918509</v>
      </c>
      <c r="D30" s="43">
        <f t="shared" si="1"/>
        <v>871.19999999413267</v>
      </c>
      <c r="E30" s="42">
        <v>1390.3150000000001</v>
      </c>
      <c r="F30" s="43">
        <f t="shared" si="2"/>
        <v>1.3000000000147338E-2</v>
      </c>
      <c r="G30" s="43">
        <f t="shared" si="3"/>
        <v>93.600000001060835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7952.6189999999997</v>
      </c>
      <c r="C31" s="43">
        <f t="shared" si="0"/>
        <v>0.11200000000008004</v>
      </c>
      <c r="D31" s="43">
        <f t="shared" si="1"/>
        <v>806.40000000057626</v>
      </c>
      <c r="E31" s="42">
        <v>1390.326</v>
      </c>
      <c r="F31" s="43">
        <f t="shared" si="2"/>
        <v>1.0999999999967258E-2</v>
      </c>
      <c r="G31" s="43">
        <f t="shared" si="3"/>
        <v>79.199999999764259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7952.7259999999997</v>
      </c>
      <c r="C32" s="43">
        <f t="shared" si="0"/>
        <v>0.1069999999999709</v>
      </c>
      <c r="D32" s="43">
        <f t="shared" si="1"/>
        <v>770.39999999979045</v>
      </c>
      <c r="E32" s="42">
        <v>1390.338</v>
      </c>
      <c r="F32" s="43">
        <f t="shared" si="2"/>
        <v>1.1999999999943611E-2</v>
      </c>
      <c r="G32" s="43">
        <f t="shared" si="3"/>
        <v>86.399999999594002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7952.8239999999996</v>
      </c>
      <c r="C33" s="43">
        <f t="shared" si="0"/>
        <v>9.7999999999956344E-2</v>
      </c>
      <c r="D33" s="43">
        <f t="shared" si="1"/>
        <v>705.59999999968568</v>
      </c>
      <c r="E33" s="42">
        <v>1390.3510000000001</v>
      </c>
      <c r="F33" s="43">
        <f t="shared" si="2"/>
        <v>1.3000000000147338E-2</v>
      </c>
      <c r="G33" s="43">
        <f t="shared" si="3"/>
        <v>93.600000001060835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7952.8980000000001</v>
      </c>
      <c r="C34" s="43">
        <f t="shared" si="0"/>
        <v>7.4000000000523869E-2</v>
      </c>
      <c r="D34" s="43">
        <f t="shared" si="1"/>
        <v>532.80000000377186</v>
      </c>
      <c r="E34" s="42">
        <v>1390.365</v>
      </c>
      <c r="F34" s="43">
        <f t="shared" si="2"/>
        <v>1.3999999999896318E-2</v>
      </c>
      <c r="G34" s="43">
        <f t="shared" si="3"/>
        <v>100.79999999925349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7952.9560000000001</v>
      </c>
      <c r="C35" s="43">
        <f t="shared" si="0"/>
        <v>5.7999999999992724E-2</v>
      </c>
      <c r="D35" s="43">
        <f t="shared" si="1"/>
        <v>417.59999999994761</v>
      </c>
      <c r="E35" s="42">
        <v>1390.3789999999999</v>
      </c>
      <c r="F35" s="43">
        <f t="shared" si="2"/>
        <v>1.3999999999896318E-2</v>
      </c>
      <c r="G35" s="43">
        <f t="shared" si="3"/>
        <v>100.79999999925349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7953.0069999999996</v>
      </c>
      <c r="C36" s="43">
        <f t="shared" si="0"/>
        <v>5.0999999999476131E-2</v>
      </c>
      <c r="D36" s="43">
        <f t="shared" si="1"/>
        <v>367.19999999622814</v>
      </c>
      <c r="E36" s="42">
        <v>1390.393</v>
      </c>
      <c r="F36" s="43">
        <f t="shared" si="2"/>
        <v>1.4000000000123691E-2</v>
      </c>
      <c r="G36" s="43">
        <f t="shared" si="3"/>
        <v>100.80000000089058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7953.0540000000001</v>
      </c>
      <c r="C37" s="43">
        <f t="shared" si="0"/>
        <v>4.7000000000480213E-2</v>
      </c>
      <c r="D37" s="43">
        <f t="shared" si="1"/>
        <v>338.40000000345754</v>
      </c>
      <c r="E37" s="42">
        <v>1390.4059999999999</v>
      </c>
      <c r="F37" s="43">
        <f t="shared" si="2"/>
        <v>1.2999999999919964E-2</v>
      </c>
      <c r="G37" s="43">
        <f t="shared" si="3"/>
        <v>93.599999999423744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646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7385.8119999999999</v>
      </c>
      <c r="C13" s="43"/>
      <c r="D13" s="43"/>
      <c r="E13" s="42">
        <v>2018.559</v>
      </c>
      <c r="F13" s="44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7385.8360000000002</v>
      </c>
      <c r="C14" s="43">
        <f>B14-B13</f>
        <v>2.400000000034197E-2</v>
      </c>
      <c r="D14" s="43">
        <f>C14*$D$11</f>
        <v>172.80000000246218</v>
      </c>
      <c r="E14" s="42">
        <v>2018.5609999999999</v>
      </c>
      <c r="F14" s="44">
        <f>E14-E13</f>
        <v>1.9999999999527063E-3</v>
      </c>
      <c r="G14" s="43">
        <f>F14*$G$11</f>
        <v>14.399999999659485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7385.8580000000002</v>
      </c>
      <c r="C15" s="43">
        <f t="shared" ref="C15:C37" si="0">B15-B14</f>
        <v>2.1999999999934516E-2</v>
      </c>
      <c r="D15" s="43">
        <f t="shared" ref="D15:D37" si="1">C15*$D$11</f>
        <v>158.39999999952852</v>
      </c>
      <c r="E15" s="42">
        <v>2018.5630000000001</v>
      </c>
      <c r="F15" s="44">
        <f t="shared" ref="F15:F37" si="2">E15-E14</f>
        <v>2.00000000018008E-3</v>
      </c>
      <c r="G15" s="43">
        <f t="shared" ref="G15:G37" si="3">F15*$G$11</f>
        <v>14.400000001296576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7385.88</v>
      </c>
      <c r="C16" s="43">
        <f t="shared" si="0"/>
        <v>2.1999999999934516E-2</v>
      </c>
      <c r="D16" s="43">
        <f t="shared" si="1"/>
        <v>158.39999999952852</v>
      </c>
      <c r="E16" s="42">
        <v>2018.566</v>
      </c>
      <c r="F16" s="44">
        <f t="shared" si="2"/>
        <v>2.9999999999290594E-3</v>
      </c>
      <c r="G16" s="43">
        <f t="shared" si="3"/>
        <v>21.599999999489228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7385.9009999999998</v>
      </c>
      <c r="C17" s="43">
        <f t="shared" si="0"/>
        <v>2.099999999973079E-2</v>
      </c>
      <c r="D17" s="43">
        <f t="shared" si="1"/>
        <v>151.19999999806168</v>
      </c>
      <c r="E17" s="42">
        <v>2018.568</v>
      </c>
      <c r="F17" s="44">
        <f t="shared" si="2"/>
        <v>1.9999999999527063E-3</v>
      </c>
      <c r="G17" s="43">
        <f t="shared" si="3"/>
        <v>14.399999999659485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7385.9219999999996</v>
      </c>
      <c r="C18" s="43">
        <f t="shared" si="0"/>
        <v>2.099999999973079E-2</v>
      </c>
      <c r="D18" s="43">
        <f t="shared" si="1"/>
        <v>151.19999999806168</v>
      </c>
      <c r="E18" s="42">
        <v>2018.57</v>
      </c>
      <c r="F18" s="44">
        <f t="shared" si="2"/>
        <v>1.9999999999527063E-3</v>
      </c>
      <c r="G18" s="43">
        <f t="shared" si="3"/>
        <v>14.399999999659485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7385.9440000000004</v>
      </c>
      <c r="C19" s="43">
        <f t="shared" si="0"/>
        <v>2.2000000000844011E-2</v>
      </c>
      <c r="D19" s="43">
        <f t="shared" si="1"/>
        <v>158.40000000607688</v>
      </c>
      <c r="E19" s="42">
        <v>2018.5719999999999</v>
      </c>
      <c r="F19" s="44">
        <f t="shared" si="2"/>
        <v>1.9999999999527063E-3</v>
      </c>
      <c r="G19" s="43">
        <f t="shared" si="3"/>
        <v>14.399999999659485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7385.9690000000001</v>
      </c>
      <c r="C20" s="43">
        <f t="shared" si="0"/>
        <v>2.4999999999636202E-2</v>
      </c>
      <c r="D20" s="43">
        <f t="shared" si="1"/>
        <v>179.99999999738066</v>
      </c>
      <c r="E20" s="42">
        <v>2018.5740000000001</v>
      </c>
      <c r="F20" s="44">
        <f t="shared" si="2"/>
        <v>2.00000000018008E-3</v>
      </c>
      <c r="G20" s="43">
        <f t="shared" si="3"/>
        <v>14.400000001296576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7385.9949999999999</v>
      </c>
      <c r="C21" s="43">
        <f t="shared" si="0"/>
        <v>2.5999999999839929E-2</v>
      </c>
      <c r="D21" s="43">
        <f t="shared" si="1"/>
        <v>187.19999999884749</v>
      </c>
      <c r="E21" s="42">
        <v>2018.577</v>
      </c>
      <c r="F21" s="44">
        <f t="shared" si="2"/>
        <v>2.9999999999290594E-3</v>
      </c>
      <c r="G21" s="43">
        <f t="shared" si="3"/>
        <v>21.599999999489228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7386.0209999999997</v>
      </c>
      <c r="C22" s="43">
        <f t="shared" si="0"/>
        <v>2.5999999999839929E-2</v>
      </c>
      <c r="D22" s="43">
        <f t="shared" si="1"/>
        <v>187.19999999884749</v>
      </c>
      <c r="E22" s="42">
        <v>2018.578</v>
      </c>
      <c r="F22" s="44">
        <f t="shared" si="2"/>
        <v>9.9999999997635314E-4</v>
      </c>
      <c r="G22" s="43">
        <f t="shared" si="3"/>
        <v>7.1999999998297426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7386.05</v>
      </c>
      <c r="C23" s="43">
        <f t="shared" si="0"/>
        <v>2.9000000000451109E-2</v>
      </c>
      <c r="D23" s="43">
        <f t="shared" si="1"/>
        <v>208.80000000324799</v>
      </c>
      <c r="E23" s="42">
        <v>2018.58</v>
      </c>
      <c r="F23" s="44">
        <f t="shared" si="2"/>
        <v>1.9999999999527063E-3</v>
      </c>
      <c r="G23" s="43">
        <f t="shared" si="3"/>
        <v>14.399999999659485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7386.0789999999997</v>
      </c>
      <c r="C24" s="43">
        <f t="shared" si="0"/>
        <v>2.8999999999541615E-2</v>
      </c>
      <c r="D24" s="43">
        <f t="shared" si="1"/>
        <v>208.79999999669963</v>
      </c>
      <c r="E24" s="42">
        <v>2018.5820000000001</v>
      </c>
      <c r="F24" s="44">
        <f t="shared" si="2"/>
        <v>2.00000000018008E-3</v>
      </c>
      <c r="G24" s="43">
        <f t="shared" si="3"/>
        <v>14.400000001296576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7386.1090000000004</v>
      </c>
      <c r="C25" s="43">
        <f t="shared" si="0"/>
        <v>3.0000000000654836E-2</v>
      </c>
      <c r="D25" s="43">
        <f t="shared" si="1"/>
        <v>216.00000000471482</v>
      </c>
      <c r="E25" s="42">
        <v>2018.5840000000001</v>
      </c>
      <c r="F25" s="44">
        <f t="shared" si="2"/>
        <v>1.9999999999527063E-3</v>
      </c>
      <c r="G25" s="43">
        <f t="shared" si="3"/>
        <v>14.399999999659485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7386.1390000000001</v>
      </c>
      <c r="C26" s="43">
        <f t="shared" si="0"/>
        <v>2.9999999999745341E-2</v>
      </c>
      <c r="D26" s="43">
        <f t="shared" si="1"/>
        <v>215.99999999816646</v>
      </c>
      <c r="E26" s="42">
        <v>2018.587</v>
      </c>
      <c r="F26" s="44">
        <f t="shared" si="2"/>
        <v>2.9999999999290594E-3</v>
      </c>
      <c r="G26" s="43">
        <f t="shared" si="3"/>
        <v>21.599999999489228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7386.17</v>
      </c>
      <c r="C27" s="43">
        <f t="shared" si="0"/>
        <v>3.0999999999949068E-2</v>
      </c>
      <c r="D27" s="43">
        <f t="shared" si="1"/>
        <v>223.19999999963329</v>
      </c>
      <c r="E27" s="42">
        <v>2018.5889999999999</v>
      </c>
      <c r="F27" s="44">
        <f t="shared" si="2"/>
        <v>1.9999999999527063E-3</v>
      </c>
      <c r="G27" s="43">
        <f t="shared" si="3"/>
        <v>14.399999999659485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7386.2</v>
      </c>
      <c r="C28" s="43">
        <f t="shared" si="0"/>
        <v>2.9999999999745341E-2</v>
      </c>
      <c r="D28" s="43">
        <f t="shared" si="1"/>
        <v>215.99999999816646</v>
      </c>
      <c r="E28" s="42">
        <v>2018.5909999999999</v>
      </c>
      <c r="F28" s="44">
        <f t="shared" si="2"/>
        <v>1.9999999999527063E-3</v>
      </c>
      <c r="G28" s="43">
        <f t="shared" si="3"/>
        <v>14.399999999659485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7386.2309999999998</v>
      </c>
      <c r="C29" s="43">
        <f t="shared" si="0"/>
        <v>3.0999999999949068E-2</v>
      </c>
      <c r="D29" s="43">
        <f t="shared" si="1"/>
        <v>223.19999999963329</v>
      </c>
      <c r="E29" s="42">
        <v>2018.5940000000001</v>
      </c>
      <c r="F29" s="44">
        <f t="shared" si="2"/>
        <v>3.0000000001564331E-3</v>
      </c>
      <c r="G29" s="43">
        <f t="shared" si="3"/>
        <v>21.600000001126318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7386.2650000000003</v>
      </c>
      <c r="C30" s="43">
        <f t="shared" si="0"/>
        <v>3.4000000000560249E-2</v>
      </c>
      <c r="D30" s="43">
        <f t="shared" si="1"/>
        <v>244.80000000403379</v>
      </c>
      <c r="E30" s="42">
        <v>2018.596</v>
      </c>
      <c r="F30" s="44">
        <f t="shared" si="2"/>
        <v>1.9999999999527063E-3</v>
      </c>
      <c r="G30" s="43">
        <f t="shared" si="3"/>
        <v>14.399999999659485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7386.3</v>
      </c>
      <c r="C31" s="43">
        <f t="shared" si="0"/>
        <v>3.4999999999854481E-2</v>
      </c>
      <c r="D31" s="43">
        <f t="shared" si="1"/>
        <v>251.99999999895226</v>
      </c>
      <c r="E31" s="42">
        <v>2018.5989999999999</v>
      </c>
      <c r="F31" s="44">
        <f t="shared" si="2"/>
        <v>2.9999999999290594E-3</v>
      </c>
      <c r="G31" s="43">
        <f t="shared" si="3"/>
        <v>21.599999999489228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7386.3389999999999</v>
      </c>
      <c r="C32" s="43">
        <f t="shared" si="0"/>
        <v>3.8999999999759893E-2</v>
      </c>
      <c r="D32" s="43">
        <f t="shared" si="1"/>
        <v>280.79999999827123</v>
      </c>
      <c r="E32" s="42">
        <v>2018.6020000000001</v>
      </c>
      <c r="F32" s="44">
        <f t="shared" si="2"/>
        <v>3.0000000001564331E-3</v>
      </c>
      <c r="G32" s="43">
        <f t="shared" si="3"/>
        <v>21.600000001126318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7386.3779999999997</v>
      </c>
      <c r="C33" s="43">
        <f t="shared" si="0"/>
        <v>3.8999999999759893E-2</v>
      </c>
      <c r="D33" s="43">
        <f t="shared" si="1"/>
        <v>280.79999999827123</v>
      </c>
      <c r="E33" s="42">
        <v>2018.605</v>
      </c>
      <c r="F33" s="44">
        <f t="shared" si="2"/>
        <v>2.9999999999290594E-3</v>
      </c>
      <c r="G33" s="43">
        <f t="shared" si="3"/>
        <v>21.599999999489228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7386.4160000000002</v>
      </c>
      <c r="C34" s="43">
        <f t="shared" si="0"/>
        <v>3.8000000000465661E-2</v>
      </c>
      <c r="D34" s="43">
        <f t="shared" si="1"/>
        <v>273.60000000335276</v>
      </c>
      <c r="E34" s="42">
        <v>2018.6079999999999</v>
      </c>
      <c r="F34" s="44">
        <f t="shared" si="2"/>
        <v>2.9999999999290594E-3</v>
      </c>
      <c r="G34" s="43">
        <f t="shared" si="3"/>
        <v>21.599999999489228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7386.45</v>
      </c>
      <c r="C35" s="43">
        <f t="shared" si="0"/>
        <v>3.3999999999650754E-2</v>
      </c>
      <c r="D35" s="43">
        <f t="shared" si="1"/>
        <v>244.79999999748543</v>
      </c>
      <c r="E35" s="42">
        <v>2018.61</v>
      </c>
      <c r="F35" s="44">
        <f t="shared" si="2"/>
        <v>1.9999999999527063E-3</v>
      </c>
      <c r="G35" s="43">
        <f t="shared" si="3"/>
        <v>14.399999999659485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7386.48</v>
      </c>
      <c r="C36" s="43">
        <f t="shared" si="0"/>
        <v>2.9999999999745341E-2</v>
      </c>
      <c r="D36" s="43">
        <f t="shared" si="1"/>
        <v>215.99999999816646</v>
      </c>
      <c r="E36" s="42">
        <v>2018.6120000000001</v>
      </c>
      <c r="F36" s="44">
        <f t="shared" si="2"/>
        <v>2.00000000018008E-3</v>
      </c>
      <c r="G36" s="43">
        <f t="shared" si="3"/>
        <v>14.400000001296576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7386.5060000000003</v>
      </c>
      <c r="C37" s="43">
        <f t="shared" si="0"/>
        <v>2.6000000000749424E-2</v>
      </c>
      <c r="D37" s="43">
        <f t="shared" si="1"/>
        <v>187.20000000539585</v>
      </c>
      <c r="E37" s="42">
        <v>2018.615</v>
      </c>
      <c r="F37" s="44">
        <f t="shared" si="2"/>
        <v>2.9999999999290594E-3</v>
      </c>
      <c r="G37" s="43">
        <f t="shared" si="3"/>
        <v>21.599999999489228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workbookViewId="0">
      <selection activeCell="D30" sqref="D30"/>
    </sheetView>
  </sheetViews>
  <sheetFormatPr defaultRowHeight="14.4" x14ac:dyDescent="0.3"/>
  <cols>
    <col min="2" max="2" width="10.109375" bestFit="1" customWidth="1"/>
    <col min="3" max="3" width="9.88671875" bestFit="1" customWidth="1"/>
    <col min="4" max="4" width="10.109375" bestFit="1" customWidth="1"/>
    <col min="5" max="6" width="9.88671875" bestFit="1" customWidth="1"/>
    <col min="7" max="7" width="9.44140625" bestFit="1" customWidth="1"/>
    <col min="8" max="8" width="9.44140625" customWidth="1"/>
    <col min="10" max="12" width="9.88671875" bestFit="1" customWidth="1"/>
    <col min="13" max="13" width="11.6640625" customWidth="1"/>
    <col min="14" max="14" width="11.44140625" customWidth="1"/>
    <col min="15" max="17" width="9.88671875" bestFit="1" customWidth="1"/>
    <col min="18" max="18" width="9.88671875" customWidth="1"/>
    <col min="19" max="19" width="9.88671875" bestFit="1" customWidth="1"/>
    <col min="20" max="20" width="12" customWidth="1"/>
    <col min="258" max="258" width="10.109375" bestFit="1" customWidth="1"/>
    <col min="259" max="259" width="9.88671875" bestFit="1" customWidth="1"/>
    <col min="260" max="260" width="10.109375" bestFit="1" customWidth="1"/>
    <col min="261" max="262" width="9.88671875" bestFit="1" customWidth="1"/>
    <col min="263" max="263" width="9.44140625" bestFit="1" customWidth="1"/>
    <col min="264" max="264" width="9.44140625" customWidth="1"/>
    <col min="266" max="268" width="9.88671875" bestFit="1" customWidth="1"/>
    <col min="269" max="269" width="12.5546875" bestFit="1" customWidth="1"/>
    <col min="270" max="270" width="11.44140625" customWidth="1"/>
    <col min="271" max="273" width="9.88671875" bestFit="1" customWidth="1"/>
    <col min="274" max="274" width="9.88671875" customWidth="1"/>
    <col min="275" max="275" width="9.88671875" bestFit="1" customWidth="1"/>
    <col min="276" max="276" width="12" customWidth="1"/>
    <col min="514" max="514" width="10.109375" bestFit="1" customWidth="1"/>
    <col min="515" max="515" width="9.88671875" bestFit="1" customWidth="1"/>
    <col min="516" max="516" width="10.109375" bestFit="1" customWidth="1"/>
    <col min="517" max="518" width="9.88671875" bestFit="1" customWidth="1"/>
    <col min="519" max="519" width="9.44140625" bestFit="1" customWidth="1"/>
    <col min="520" max="520" width="9.44140625" customWidth="1"/>
    <col min="522" max="524" width="9.88671875" bestFit="1" customWidth="1"/>
    <col min="525" max="525" width="12.5546875" bestFit="1" customWidth="1"/>
    <col min="526" max="526" width="11.44140625" customWidth="1"/>
    <col min="527" max="529" width="9.88671875" bestFit="1" customWidth="1"/>
    <col min="530" max="530" width="9.88671875" customWidth="1"/>
    <col min="531" max="531" width="9.88671875" bestFit="1" customWidth="1"/>
    <col min="532" max="532" width="12" customWidth="1"/>
    <col min="770" max="770" width="10.109375" bestFit="1" customWidth="1"/>
    <col min="771" max="771" width="9.88671875" bestFit="1" customWidth="1"/>
    <col min="772" max="772" width="10.109375" bestFit="1" customWidth="1"/>
    <col min="773" max="774" width="9.88671875" bestFit="1" customWidth="1"/>
    <col min="775" max="775" width="9.44140625" bestFit="1" customWidth="1"/>
    <col min="776" max="776" width="9.44140625" customWidth="1"/>
    <col min="778" max="780" width="9.88671875" bestFit="1" customWidth="1"/>
    <col min="781" max="781" width="12.5546875" bestFit="1" customWidth="1"/>
    <col min="782" max="782" width="11.44140625" customWidth="1"/>
    <col min="783" max="785" width="9.88671875" bestFit="1" customWidth="1"/>
    <col min="786" max="786" width="9.88671875" customWidth="1"/>
    <col min="787" max="787" width="9.88671875" bestFit="1" customWidth="1"/>
    <col min="788" max="788" width="12" customWidth="1"/>
    <col min="1026" max="1026" width="10.109375" bestFit="1" customWidth="1"/>
    <col min="1027" max="1027" width="9.88671875" bestFit="1" customWidth="1"/>
    <col min="1028" max="1028" width="10.109375" bestFit="1" customWidth="1"/>
    <col min="1029" max="1030" width="9.88671875" bestFit="1" customWidth="1"/>
    <col min="1031" max="1031" width="9.44140625" bestFit="1" customWidth="1"/>
    <col min="1032" max="1032" width="9.44140625" customWidth="1"/>
    <col min="1034" max="1036" width="9.88671875" bestFit="1" customWidth="1"/>
    <col min="1037" max="1037" width="12.5546875" bestFit="1" customWidth="1"/>
    <col min="1038" max="1038" width="11.44140625" customWidth="1"/>
    <col min="1039" max="1041" width="9.88671875" bestFit="1" customWidth="1"/>
    <col min="1042" max="1042" width="9.88671875" customWidth="1"/>
    <col min="1043" max="1043" width="9.88671875" bestFit="1" customWidth="1"/>
    <col min="1044" max="1044" width="12" customWidth="1"/>
    <col min="1282" max="1282" width="10.109375" bestFit="1" customWidth="1"/>
    <col min="1283" max="1283" width="9.88671875" bestFit="1" customWidth="1"/>
    <col min="1284" max="1284" width="10.109375" bestFit="1" customWidth="1"/>
    <col min="1285" max="1286" width="9.88671875" bestFit="1" customWidth="1"/>
    <col min="1287" max="1287" width="9.44140625" bestFit="1" customWidth="1"/>
    <col min="1288" max="1288" width="9.44140625" customWidth="1"/>
    <col min="1290" max="1292" width="9.88671875" bestFit="1" customWidth="1"/>
    <col min="1293" max="1293" width="12.5546875" bestFit="1" customWidth="1"/>
    <col min="1294" max="1294" width="11.44140625" customWidth="1"/>
    <col min="1295" max="1297" width="9.88671875" bestFit="1" customWidth="1"/>
    <col min="1298" max="1298" width="9.88671875" customWidth="1"/>
    <col min="1299" max="1299" width="9.88671875" bestFit="1" customWidth="1"/>
    <col min="1300" max="1300" width="12" customWidth="1"/>
    <col min="1538" max="1538" width="10.109375" bestFit="1" customWidth="1"/>
    <col min="1539" max="1539" width="9.88671875" bestFit="1" customWidth="1"/>
    <col min="1540" max="1540" width="10.109375" bestFit="1" customWidth="1"/>
    <col min="1541" max="1542" width="9.88671875" bestFit="1" customWidth="1"/>
    <col min="1543" max="1543" width="9.44140625" bestFit="1" customWidth="1"/>
    <col min="1544" max="1544" width="9.44140625" customWidth="1"/>
    <col min="1546" max="1548" width="9.88671875" bestFit="1" customWidth="1"/>
    <col min="1549" max="1549" width="12.5546875" bestFit="1" customWidth="1"/>
    <col min="1550" max="1550" width="11.44140625" customWidth="1"/>
    <col min="1551" max="1553" width="9.88671875" bestFit="1" customWidth="1"/>
    <col min="1554" max="1554" width="9.88671875" customWidth="1"/>
    <col min="1555" max="1555" width="9.88671875" bestFit="1" customWidth="1"/>
    <col min="1556" max="1556" width="12" customWidth="1"/>
    <col min="1794" max="1794" width="10.109375" bestFit="1" customWidth="1"/>
    <col min="1795" max="1795" width="9.88671875" bestFit="1" customWidth="1"/>
    <col min="1796" max="1796" width="10.109375" bestFit="1" customWidth="1"/>
    <col min="1797" max="1798" width="9.88671875" bestFit="1" customWidth="1"/>
    <col min="1799" max="1799" width="9.44140625" bestFit="1" customWidth="1"/>
    <col min="1800" max="1800" width="9.44140625" customWidth="1"/>
    <col min="1802" max="1804" width="9.88671875" bestFit="1" customWidth="1"/>
    <col min="1805" max="1805" width="12.5546875" bestFit="1" customWidth="1"/>
    <col min="1806" max="1806" width="11.44140625" customWidth="1"/>
    <col min="1807" max="1809" width="9.88671875" bestFit="1" customWidth="1"/>
    <col min="1810" max="1810" width="9.88671875" customWidth="1"/>
    <col min="1811" max="1811" width="9.88671875" bestFit="1" customWidth="1"/>
    <col min="1812" max="1812" width="12" customWidth="1"/>
    <col min="2050" max="2050" width="10.109375" bestFit="1" customWidth="1"/>
    <col min="2051" max="2051" width="9.88671875" bestFit="1" customWidth="1"/>
    <col min="2052" max="2052" width="10.109375" bestFit="1" customWidth="1"/>
    <col min="2053" max="2054" width="9.88671875" bestFit="1" customWidth="1"/>
    <col min="2055" max="2055" width="9.44140625" bestFit="1" customWidth="1"/>
    <col min="2056" max="2056" width="9.44140625" customWidth="1"/>
    <col min="2058" max="2060" width="9.88671875" bestFit="1" customWidth="1"/>
    <col min="2061" max="2061" width="12.5546875" bestFit="1" customWidth="1"/>
    <col min="2062" max="2062" width="11.44140625" customWidth="1"/>
    <col min="2063" max="2065" width="9.88671875" bestFit="1" customWidth="1"/>
    <col min="2066" max="2066" width="9.88671875" customWidth="1"/>
    <col min="2067" max="2067" width="9.88671875" bestFit="1" customWidth="1"/>
    <col min="2068" max="2068" width="12" customWidth="1"/>
    <col min="2306" max="2306" width="10.109375" bestFit="1" customWidth="1"/>
    <col min="2307" max="2307" width="9.88671875" bestFit="1" customWidth="1"/>
    <col min="2308" max="2308" width="10.109375" bestFit="1" customWidth="1"/>
    <col min="2309" max="2310" width="9.88671875" bestFit="1" customWidth="1"/>
    <col min="2311" max="2311" width="9.44140625" bestFit="1" customWidth="1"/>
    <col min="2312" max="2312" width="9.44140625" customWidth="1"/>
    <col min="2314" max="2316" width="9.88671875" bestFit="1" customWidth="1"/>
    <col min="2317" max="2317" width="12.5546875" bestFit="1" customWidth="1"/>
    <col min="2318" max="2318" width="11.44140625" customWidth="1"/>
    <col min="2319" max="2321" width="9.88671875" bestFit="1" customWidth="1"/>
    <col min="2322" max="2322" width="9.88671875" customWidth="1"/>
    <col min="2323" max="2323" width="9.88671875" bestFit="1" customWidth="1"/>
    <col min="2324" max="2324" width="12" customWidth="1"/>
    <col min="2562" max="2562" width="10.109375" bestFit="1" customWidth="1"/>
    <col min="2563" max="2563" width="9.88671875" bestFit="1" customWidth="1"/>
    <col min="2564" max="2564" width="10.109375" bestFit="1" customWidth="1"/>
    <col min="2565" max="2566" width="9.88671875" bestFit="1" customWidth="1"/>
    <col min="2567" max="2567" width="9.44140625" bestFit="1" customWidth="1"/>
    <col min="2568" max="2568" width="9.44140625" customWidth="1"/>
    <col min="2570" max="2572" width="9.88671875" bestFit="1" customWidth="1"/>
    <col min="2573" max="2573" width="12.5546875" bestFit="1" customWidth="1"/>
    <col min="2574" max="2574" width="11.44140625" customWidth="1"/>
    <col min="2575" max="2577" width="9.88671875" bestFit="1" customWidth="1"/>
    <col min="2578" max="2578" width="9.88671875" customWidth="1"/>
    <col min="2579" max="2579" width="9.88671875" bestFit="1" customWidth="1"/>
    <col min="2580" max="2580" width="12" customWidth="1"/>
    <col min="2818" max="2818" width="10.109375" bestFit="1" customWidth="1"/>
    <col min="2819" max="2819" width="9.88671875" bestFit="1" customWidth="1"/>
    <col min="2820" max="2820" width="10.109375" bestFit="1" customWidth="1"/>
    <col min="2821" max="2822" width="9.88671875" bestFit="1" customWidth="1"/>
    <col min="2823" max="2823" width="9.44140625" bestFit="1" customWidth="1"/>
    <col min="2824" max="2824" width="9.44140625" customWidth="1"/>
    <col min="2826" max="2828" width="9.88671875" bestFit="1" customWidth="1"/>
    <col min="2829" max="2829" width="12.5546875" bestFit="1" customWidth="1"/>
    <col min="2830" max="2830" width="11.44140625" customWidth="1"/>
    <col min="2831" max="2833" width="9.88671875" bestFit="1" customWidth="1"/>
    <col min="2834" max="2834" width="9.88671875" customWidth="1"/>
    <col min="2835" max="2835" width="9.88671875" bestFit="1" customWidth="1"/>
    <col min="2836" max="2836" width="12" customWidth="1"/>
    <col min="3074" max="3074" width="10.109375" bestFit="1" customWidth="1"/>
    <col min="3075" max="3075" width="9.88671875" bestFit="1" customWidth="1"/>
    <col min="3076" max="3076" width="10.109375" bestFit="1" customWidth="1"/>
    <col min="3077" max="3078" width="9.88671875" bestFit="1" customWidth="1"/>
    <col min="3079" max="3079" width="9.44140625" bestFit="1" customWidth="1"/>
    <col min="3080" max="3080" width="9.44140625" customWidth="1"/>
    <col min="3082" max="3084" width="9.88671875" bestFit="1" customWidth="1"/>
    <col min="3085" max="3085" width="12.5546875" bestFit="1" customWidth="1"/>
    <col min="3086" max="3086" width="11.44140625" customWidth="1"/>
    <col min="3087" max="3089" width="9.88671875" bestFit="1" customWidth="1"/>
    <col min="3090" max="3090" width="9.88671875" customWidth="1"/>
    <col min="3091" max="3091" width="9.88671875" bestFit="1" customWidth="1"/>
    <col min="3092" max="3092" width="12" customWidth="1"/>
    <col min="3330" max="3330" width="10.109375" bestFit="1" customWidth="1"/>
    <col min="3331" max="3331" width="9.88671875" bestFit="1" customWidth="1"/>
    <col min="3332" max="3332" width="10.109375" bestFit="1" customWidth="1"/>
    <col min="3333" max="3334" width="9.88671875" bestFit="1" customWidth="1"/>
    <col min="3335" max="3335" width="9.44140625" bestFit="1" customWidth="1"/>
    <col min="3336" max="3336" width="9.44140625" customWidth="1"/>
    <col min="3338" max="3340" width="9.88671875" bestFit="1" customWidth="1"/>
    <col min="3341" max="3341" width="12.5546875" bestFit="1" customWidth="1"/>
    <col min="3342" max="3342" width="11.44140625" customWidth="1"/>
    <col min="3343" max="3345" width="9.88671875" bestFit="1" customWidth="1"/>
    <col min="3346" max="3346" width="9.88671875" customWidth="1"/>
    <col min="3347" max="3347" width="9.88671875" bestFit="1" customWidth="1"/>
    <col min="3348" max="3348" width="12" customWidth="1"/>
    <col min="3586" max="3586" width="10.109375" bestFit="1" customWidth="1"/>
    <col min="3587" max="3587" width="9.88671875" bestFit="1" customWidth="1"/>
    <col min="3588" max="3588" width="10.109375" bestFit="1" customWidth="1"/>
    <col min="3589" max="3590" width="9.88671875" bestFit="1" customWidth="1"/>
    <col min="3591" max="3591" width="9.44140625" bestFit="1" customWidth="1"/>
    <col min="3592" max="3592" width="9.44140625" customWidth="1"/>
    <col min="3594" max="3596" width="9.88671875" bestFit="1" customWidth="1"/>
    <col min="3597" max="3597" width="12.5546875" bestFit="1" customWidth="1"/>
    <col min="3598" max="3598" width="11.44140625" customWidth="1"/>
    <col min="3599" max="3601" width="9.88671875" bestFit="1" customWidth="1"/>
    <col min="3602" max="3602" width="9.88671875" customWidth="1"/>
    <col min="3603" max="3603" width="9.88671875" bestFit="1" customWidth="1"/>
    <col min="3604" max="3604" width="12" customWidth="1"/>
    <col min="3842" max="3842" width="10.109375" bestFit="1" customWidth="1"/>
    <col min="3843" max="3843" width="9.88671875" bestFit="1" customWidth="1"/>
    <col min="3844" max="3844" width="10.109375" bestFit="1" customWidth="1"/>
    <col min="3845" max="3846" width="9.88671875" bestFit="1" customWidth="1"/>
    <col min="3847" max="3847" width="9.44140625" bestFit="1" customWidth="1"/>
    <col min="3848" max="3848" width="9.44140625" customWidth="1"/>
    <col min="3850" max="3852" width="9.88671875" bestFit="1" customWidth="1"/>
    <col min="3853" max="3853" width="12.5546875" bestFit="1" customWidth="1"/>
    <col min="3854" max="3854" width="11.44140625" customWidth="1"/>
    <col min="3855" max="3857" width="9.88671875" bestFit="1" customWidth="1"/>
    <col min="3858" max="3858" width="9.88671875" customWidth="1"/>
    <col min="3859" max="3859" width="9.88671875" bestFit="1" customWidth="1"/>
    <col min="3860" max="3860" width="12" customWidth="1"/>
    <col min="4098" max="4098" width="10.109375" bestFit="1" customWidth="1"/>
    <col min="4099" max="4099" width="9.88671875" bestFit="1" customWidth="1"/>
    <col min="4100" max="4100" width="10.109375" bestFit="1" customWidth="1"/>
    <col min="4101" max="4102" width="9.88671875" bestFit="1" customWidth="1"/>
    <col min="4103" max="4103" width="9.44140625" bestFit="1" customWidth="1"/>
    <col min="4104" max="4104" width="9.44140625" customWidth="1"/>
    <col min="4106" max="4108" width="9.88671875" bestFit="1" customWidth="1"/>
    <col min="4109" max="4109" width="12.5546875" bestFit="1" customWidth="1"/>
    <col min="4110" max="4110" width="11.44140625" customWidth="1"/>
    <col min="4111" max="4113" width="9.88671875" bestFit="1" customWidth="1"/>
    <col min="4114" max="4114" width="9.88671875" customWidth="1"/>
    <col min="4115" max="4115" width="9.88671875" bestFit="1" customWidth="1"/>
    <col min="4116" max="4116" width="12" customWidth="1"/>
    <col min="4354" max="4354" width="10.109375" bestFit="1" customWidth="1"/>
    <col min="4355" max="4355" width="9.88671875" bestFit="1" customWidth="1"/>
    <col min="4356" max="4356" width="10.109375" bestFit="1" customWidth="1"/>
    <col min="4357" max="4358" width="9.88671875" bestFit="1" customWidth="1"/>
    <col min="4359" max="4359" width="9.44140625" bestFit="1" customWidth="1"/>
    <col min="4360" max="4360" width="9.44140625" customWidth="1"/>
    <col min="4362" max="4364" width="9.88671875" bestFit="1" customWidth="1"/>
    <col min="4365" max="4365" width="12.5546875" bestFit="1" customWidth="1"/>
    <col min="4366" max="4366" width="11.44140625" customWidth="1"/>
    <col min="4367" max="4369" width="9.88671875" bestFit="1" customWidth="1"/>
    <col min="4370" max="4370" width="9.88671875" customWidth="1"/>
    <col min="4371" max="4371" width="9.88671875" bestFit="1" customWidth="1"/>
    <col min="4372" max="4372" width="12" customWidth="1"/>
    <col min="4610" max="4610" width="10.109375" bestFit="1" customWidth="1"/>
    <col min="4611" max="4611" width="9.88671875" bestFit="1" customWidth="1"/>
    <col min="4612" max="4612" width="10.109375" bestFit="1" customWidth="1"/>
    <col min="4613" max="4614" width="9.88671875" bestFit="1" customWidth="1"/>
    <col min="4615" max="4615" width="9.44140625" bestFit="1" customWidth="1"/>
    <col min="4616" max="4616" width="9.44140625" customWidth="1"/>
    <col min="4618" max="4620" width="9.88671875" bestFit="1" customWidth="1"/>
    <col min="4621" max="4621" width="12.5546875" bestFit="1" customWidth="1"/>
    <col min="4622" max="4622" width="11.44140625" customWidth="1"/>
    <col min="4623" max="4625" width="9.88671875" bestFit="1" customWidth="1"/>
    <col min="4626" max="4626" width="9.88671875" customWidth="1"/>
    <col min="4627" max="4627" width="9.88671875" bestFit="1" customWidth="1"/>
    <col min="4628" max="4628" width="12" customWidth="1"/>
    <col min="4866" max="4866" width="10.109375" bestFit="1" customWidth="1"/>
    <col min="4867" max="4867" width="9.88671875" bestFit="1" customWidth="1"/>
    <col min="4868" max="4868" width="10.109375" bestFit="1" customWidth="1"/>
    <col min="4869" max="4870" width="9.88671875" bestFit="1" customWidth="1"/>
    <col min="4871" max="4871" width="9.44140625" bestFit="1" customWidth="1"/>
    <col min="4872" max="4872" width="9.44140625" customWidth="1"/>
    <col min="4874" max="4876" width="9.88671875" bestFit="1" customWidth="1"/>
    <col min="4877" max="4877" width="12.5546875" bestFit="1" customWidth="1"/>
    <col min="4878" max="4878" width="11.44140625" customWidth="1"/>
    <col min="4879" max="4881" width="9.88671875" bestFit="1" customWidth="1"/>
    <col min="4882" max="4882" width="9.88671875" customWidth="1"/>
    <col min="4883" max="4883" width="9.88671875" bestFit="1" customWidth="1"/>
    <col min="4884" max="4884" width="12" customWidth="1"/>
    <col min="5122" max="5122" width="10.109375" bestFit="1" customWidth="1"/>
    <col min="5123" max="5123" width="9.88671875" bestFit="1" customWidth="1"/>
    <col min="5124" max="5124" width="10.109375" bestFit="1" customWidth="1"/>
    <col min="5125" max="5126" width="9.88671875" bestFit="1" customWidth="1"/>
    <col min="5127" max="5127" width="9.44140625" bestFit="1" customWidth="1"/>
    <col min="5128" max="5128" width="9.44140625" customWidth="1"/>
    <col min="5130" max="5132" width="9.88671875" bestFit="1" customWidth="1"/>
    <col min="5133" max="5133" width="12.5546875" bestFit="1" customWidth="1"/>
    <col min="5134" max="5134" width="11.44140625" customWidth="1"/>
    <col min="5135" max="5137" width="9.88671875" bestFit="1" customWidth="1"/>
    <col min="5138" max="5138" width="9.88671875" customWidth="1"/>
    <col min="5139" max="5139" width="9.88671875" bestFit="1" customWidth="1"/>
    <col min="5140" max="5140" width="12" customWidth="1"/>
    <col min="5378" max="5378" width="10.109375" bestFit="1" customWidth="1"/>
    <col min="5379" max="5379" width="9.88671875" bestFit="1" customWidth="1"/>
    <col min="5380" max="5380" width="10.109375" bestFit="1" customWidth="1"/>
    <col min="5381" max="5382" width="9.88671875" bestFit="1" customWidth="1"/>
    <col min="5383" max="5383" width="9.44140625" bestFit="1" customWidth="1"/>
    <col min="5384" max="5384" width="9.44140625" customWidth="1"/>
    <col min="5386" max="5388" width="9.88671875" bestFit="1" customWidth="1"/>
    <col min="5389" max="5389" width="12.5546875" bestFit="1" customWidth="1"/>
    <col min="5390" max="5390" width="11.44140625" customWidth="1"/>
    <col min="5391" max="5393" width="9.88671875" bestFit="1" customWidth="1"/>
    <col min="5394" max="5394" width="9.88671875" customWidth="1"/>
    <col min="5395" max="5395" width="9.88671875" bestFit="1" customWidth="1"/>
    <col min="5396" max="5396" width="12" customWidth="1"/>
    <col min="5634" max="5634" width="10.109375" bestFit="1" customWidth="1"/>
    <col min="5635" max="5635" width="9.88671875" bestFit="1" customWidth="1"/>
    <col min="5636" max="5636" width="10.109375" bestFit="1" customWidth="1"/>
    <col min="5637" max="5638" width="9.88671875" bestFit="1" customWidth="1"/>
    <col min="5639" max="5639" width="9.44140625" bestFit="1" customWidth="1"/>
    <col min="5640" max="5640" width="9.44140625" customWidth="1"/>
    <col min="5642" max="5644" width="9.88671875" bestFit="1" customWidth="1"/>
    <col min="5645" max="5645" width="12.5546875" bestFit="1" customWidth="1"/>
    <col min="5646" max="5646" width="11.44140625" customWidth="1"/>
    <col min="5647" max="5649" width="9.88671875" bestFit="1" customWidth="1"/>
    <col min="5650" max="5650" width="9.88671875" customWidth="1"/>
    <col min="5651" max="5651" width="9.88671875" bestFit="1" customWidth="1"/>
    <col min="5652" max="5652" width="12" customWidth="1"/>
    <col min="5890" max="5890" width="10.109375" bestFit="1" customWidth="1"/>
    <col min="5891" max="5891" width="9.88671875" bestFit="1" customWidth="1"/>
    <col min="5892" max="5892" width="10.109375" bestFit="1" customWidth="1"/>
    <col min="5893" max="5894" width="9.88671875" bestFit="1" customWidth="1"/>
    <col min="5895" max="5895" width="9.44140625" bestFit="1" customWidth="1"/>
    <col min="5896" max="5896" width="9.44140625" customWidth="1"/>
    <col min="5898" max="5900" width="9.88671875" bestFit="1" customWidth="1"/>
    <col min="5901" max="5901" width="12.5546875" bestFit="1" customWidth="1"/>
    <col min="5902" max="5902" width="11.44140625" customWidth="1"/>
    <col min="5903" max="5905" width="9.88671875" bestFit="1" customWidth="1"/>
    <col min="5906" max="5906" width="9.88671875" customWidth="1"/>
    <col min="5907" max="5907" width="9.88671875" bestFit="1" customWidth="1"/>
    <col min="5908" max="5908" width="12" customWidth="1"/>
    <col min="6146" max="6146" width="10.109375" bestFit="1" customWidth="1"/>
    <col min="6147" max="6147" width="9.88671875" bestFit="1" customWidth="1"/>
    <col min="6148" max="6148" width="10.109375" bestFit="1" customWidth="1"/>
    <col min="6149" max="6150" width="9.88671875" bestFit="1" customWidth="1"/>
    <col min="6151" max="6151" width="9.44140625" bestFit="1" customWidth="1"/>
    <col min="6152" max="6152" width="9.44140625" customWidth="1"/>
    <col min="6154" max="6156" width="9.88671875" bestFit="1" customWidth="1"/>
    <col min="6157" max="6157" width="12.5546875" bestFit="1" customWidth="1"/>
    <col min="6158" max="6158" width="11.44140625" customWidth="1"/>
    <col min="6159" max="6161" width="9.88671875" bestFit="1" customWidth="1"/>
    <col min="6162" max="6162" width="9.88671875" customWidth="1"/>
    <col min="6163" max="6163" width="9.88671875" bestFit="1" customWidth="1"/>
    <col min="6164" max="6164" width="12" customWidth="1"/>
    <col min="6402" max="6402" width="10.109375" bestFit="1" customWidth="1"/>
    <col min="6403" max="6403" width="9.88671875" bestFit="1" customWidth="1"/>
    <col min="6404" max="6404" width="10.109375" bestFit="1" customWidth="1"/>
    <col min="6405" max="6406" width="9.88671875" bestFit="1" customWidth="1"/>
    <col min="6407" max="6407" width="9.44140625" bestFit="1" customWidth="1"/>
    <col min="6408" max="6408" width="9.44140625" customWidth="1"/>
    <col min="6410" max="6412" width="9.88671875" bestFit="1" customWidth="1"/>
    <col min="6413" max="6413" width="12.5546875" bestFit="1" customWidth="1"/>
    <col min="6414" max="6414" width="11.44140625" customWidth="1"/>
    <col min="6415" max="6417" width="9.88671875" bestFit="1" customWidth="1"/>
    <col min="6418" max="6418" width="9.88671875" customWidth="1"/>
    <col min="6419" max="6419" width="9.88671875" bestFit="1" customWidth="1"/>
    <col min="6420" max="6420" width="12" customWidth="1"/>
    <col min="6658" max="6658" width="10.109375" bestFit="1" customWidth="1"/>
    <col min="6659" max="6659" width="9.88671875" bestFit="1" customWidth="1"/>
    <col min="6660" max="6660" width="10.109375" bestFit="1" customWidth="1"/>
    <col min="6661" max="6662" width="9.88671875" bestFit="1" customWidth="1"/>
    <col min="6663" max="6663" width="9.44140625" bestFit="1" customWidth="1"/>
    <col min="6664" max="6664" width="9.44140625" customWidth="1"/>
    <col min="6666" max="6668" width="9.88671875" bestFit="1" customWidth="1"/>
    <col min="6669" max="6669" width="12.5546875" bestFit="1" customWidth="1"/>
    <col min="6670" max="6670" width="11.44140625" customWidth="1"/>
    <col min="6671" max="6673" width="9.88671875" bestFit="1" customWidth="1"/>
    <col min="6674" max="6674" width="9.88671875" customWidth="1"/>
    <col min="6675" max="6675" width="9.88671875" bestFit="1" customWidth="1"/>
    <col min="6676" max="6676" width="12" customWidth="1"/>
    <col min="6914" max="6914" width="10.109375" bestFit="1" customWidth="1"/>
    <col min="6915" max="6915" width="9.88671875" bestFit="1" customWidth="1"/>
    <col min="6916" max="6916" width="10.109375" bestFit="1" customWidth="1"/>
    <col min="6917" max="6918" width="9.88671875" bestFit="1" customWidth="1"/>
    <col min="6919" max="6919" width="9.44140625" bestFit="1" customWidth="1"/>
    <col min="6920" max="6920" width="9.44140625" customWidth="1"/>
    <col min="6922" max="6924" width="9.88671875" bestFit="1" customWidth="1"/>
    <col min="6925" max="6925" width="12.5546875" bestFit="1" customWidth="1"/>
    <col min="6926" max="6926" width="11.44140625" customWidth="1"/>
    <col min="6927" max="6929" width="9.88671875" bestFit="1" customWidth="1"/>
    <col min="6930" max="6930" width="9.88671875" customWidth="1"/>
    <col min="6931" max="6931" width="9.88671875" bestFit="1" customWidth="1"/>
    <col min="6932" max="6932" width="12" customWidth="1"/>
    <col min="7170" max="7170" width="10.109375" bestFit="1" customWidth="1"/>
    <col min="7171" max="7171" width="9.88671875" bestFit="1" customWidth="1"/>
    <col min="7172" max="7172" width="10.109375" bestFit="1" customWidth="1"/>
    <col min="7173" max="7174" width="9.88671875" bestFit="1" customWidth="1"/>
    <col min="7175" max="7175" width="9.44140625" bestFit="1" customWidth="1"/>
    <col min="7176" max="7176" width="9.44140625" customWidth="1"/>
    <col min="7178" max="7180" width="9.88671875" bestFit="1" customWidth="1"/>
    <col min="7181" max="7181" width="12.5546875" bestFit="1" customWidth="1"/>
    <col min="7182" max="7182" width="11.44140625" customWidth="1"/>
    <col min="7183" max="7185" width="9.88671875" bestFit="1" customWidth="1"/>
    <col min="7186" max="7186" width="9.88671875" customWidth="1"/>
    <col min="7187" max="7187" width="9.88671875" bestFit="1" customWidth="1"/>
    <col min="7188" max="7188" width="12" customWidth="1"/>
    <col min="7426" max="7426" width="10.109375" bestFit="1" customWidth="1"/>
    <col min="7427" max="7427" width="9.88671875" bestFit="1" customWidth="1"/>
    <col min="7428" max="7428" width="10.109375" bestFit="1" customWidth="1"/>
    <col min="7429" max="7430" width="9.88671875" bestFit="1" customWidth="1"/>
    <col min="7431" max="7431" width="9.44140625" bestFit="1" customWidth="1"/>
    <col min="7432" max="7432" width="9.44140625" customWidth="1"/>
    <col min="7434" max="7436" width="9.88671875" bestFit="1" customWidth="1"/>
    <col min="7437" max="7437" width="12.5546875" bestFit="1" customWidth="1"/>
    <col min="7438" max="7438" width="11.44140625" customWidth="1"/>
    <col min="7439" max="7441" width="9.88671875" bestFit="1" customWidth="1"/>
    <col min="7442" max="7442" width="9.88671875" customWidth="1"/>
    <col min="7443" max="7443" width="9.88671875" bestFit="1" customWidth="1"/>
    <col min="7444" max="7444" width="12" customWidth="1"/>
    <col min="7682" max="7682" width="10.109375" bestFit="1" customWidth="1"/>
    <col min="7683" max="7683" width="9.88671875" bestFit="1" customWidth="1"/>
    <col min="7684" max="7684" width="10.109375" bestFit="1" customWidth="1"/>
    <col min="7685" max="7686" width="9.88671875" bestFit="1" customWidth="1"/>
    <col min="7687" max="7687" width="9.44140625" bestFit="1" customWidth="1"/>
    <col min="7688" max="7688" width="9.44140625" customWidth="1"/>
    <col min="7690" max="7692" width="9.88671875" bestFit="1" customWidth="1"/>
    <col min="7693" max="7693" width="12.5546875" bestFit="1" customWidth="1"/>
    <col min="7694" max="7694" width="11.44140625" customWidth="1"/>
    <col min="7695" max="7697" width="9.88671875" bestFit="1" customWidth="1"/>
    <col min="7698" max="7698" width="9.88671875" customWidth="1"/>
    <col min="7699" max="7699" width="9.88671875" bestFit="1" customWidth="1"/>
    <col min="7700" max="7700" width="12" customWidth="1"/>
    <col min="7938" max="7938" width="10.109375" bestFit="1" customWidth="1"/>
    <col min="7939" max="7939" width="9.88671875" bestFit="1" customWidth="1"/>
    <col min="7940" max="7940" width="10.109375" bestFit="1" customWidth="1"/>
    <col min="7941" max="7942" width="9.88671875" bestFit="1" customWidth="1"/>
    <col min="7943" max="7943" width="9.44140625" bestFit="1" customWidth="1"/>
    <col min="7944" max="7944" width="9.44140625" customWidth="1"/>
    <col min="7946" max="7948" width="9.88671875" bestFit="1" customWidth="1"/>
    <col min="7949" max="7949" width="12.5546875" bestFit="1" customWidth="1"/>
    <col min="7950" max="7950" width="11.44140625" customWidth="1"/>
    <col min="7951" max="7953" width="9.88671875" bestFit="1" customWidth="1"/>
    <col min="7954" max="7954" width="9.88671875" customWidth="1"/>
    <col min="7955" max="7955" width="9.88671875" bestFit="1" customWidth="1"/>
    <col min="7956" max="7956" width="12" customWidth="1"/>
    <col min="8194" max="8194" width="10.109375" bestFit="1" customWidth="1"/>
    <col min="8195" max="8195" width="9.88671875" bestFit="1" customWidth="1"/>
    <col min="8196" max="8196" width="10.109375" bestFit="1" customWidth="1"/>
    <col min="8197" max="8198" width="9.88671875" bestFit="1" customWidth="1"/>
    <col min="8199" max="8199" width="9.44140625" bestFit="1" customWidth="1"/>
    <col min="8200" max="8200" width="9.44140625" customWidth="1"/>
    <col min="8202" max="8204" width="9.88671875" bestFit="1" customWidth="1"/>
    <col min="8205" max="8205" width="12.5546875" bestFit="1" customWidth="1"/>
    <col min="8206" max="8206" width="11.44140625" customWidth="1"/>
    <col min="8207" max="8209" width="9.88671875" bestFit="1" customWidth="1"/>
    <col min="8210" max="8210" width="9.88671875" customWidth="1"/>
    <col min="8211" max="8211" width="9.88671875" bestFit="1" customWidth="1"/>
    <col min="8212" max="8212" width="12" customWidth="1"/>
    <col min="8450" max="8450" width="10.109375" bestFit="1" customWidth="1"/>
    <col min="8451" max="8451" width="9.88671875" bestFit="1" customWidth="1"/>
    <col min="8452" max="8452" width="10.109375" bestFit="1" customWidth="1"/>
    <col min="8453" max="8454" width="9.88671875" bestFit="1" customWidth="1"/>
    <col min="8455" max="8455" width="9.44140625" bestFit="1" customWidth="1"/>
    <col min="8456" max="8456" width="9.44140625" customWidth="1"/>
    <col min="8458" max="8460" width="9.88671875" bestFit="1" customWidth="1"/>
    <col min="8461" max="8461" width="12.5546875" bestFit="1" customWidth="1"/>
    <col min="8462" max="8462" width="11.44140625" customWidth="1"/>
    <col min="8463" max="8465" width="9.88671875" bestFit="1" customWidth="1"/>
    <col min="8466" max="8466" width="9.88671875" customWidth="1"/>
    <col min="8467" max="8467" width="9.88671875" bestFit="1" customWidth="1"/>
    <col min="8468" max="8468" width="12" customWidth="1"/>
    <col min="8706" max="8706" width="10.109375" bestFit="1" customWidth="1"/>
    <col min="8707" max="8707" width="9.88671875" bestFit="1" customWidth="1"/>
    <col min="8708" max="8708" width="10.109375" bestFit="1" customWidth="1"/>
    <col min="8709" max="8710" width="9.88671875" bestFit="1" customWidth="1"/>
    <col min="8711" max="8711" width="9.44140625" bestFit="1" customWidth="1"/>
    <col min="8712" max="8712" width="9.44140625" customWidth="1"/>
    <col min="8714" max="8716" width="9.88671875" bestFit="1" customWidth="1"/>
    <col min="8717" max="8717" width="12.5546875" bestFit="1" customWidth="1"/>
    <col min="8718" max="8718" width="11.44140625" customWidth="1"/>
    <col min="8719" max="8721" width="9.88671875" bestFit="1" customWidth="1"/>
    <col min="8722" max="8722" width="9.88671875" customWidth="1"/>
    <col min="8723" max="8723" width="9.88671875" bestFit="1" customWidth="1"/>
    <col min="8724" max="8724" width="12" customWidth="1"/>
    <col min="8962" max="8962" width="10.109375" bestFit="1" customWidth="1"/>
    <col min="8963" max="8963" width="9.88671875" bestFit="1" customWidth="1"/>
    <col min="8964" max="8964" width="10.109375" bestFit="1" customWidth="1"/>
    <col min="8965" max="8966" width="9.88671875" bestFit="1" customWidth="1"/>
    <col min="8967" max="8967" width="9.44140625" bestFit="1" customWidth="1"/>
    <col min="8968" max="8968" width="9.44140625" customWidth="1"/>
    <col min="8970" max="8972" width="9.88671875" bestFit="1" customWidth="1"/>
    <col min="8973" max="8973" width="12.5546875" bestFit="1" customWidth="1"/>
    <col min="8974" max="8974" width="11.44140625" customWidth="1"/>
    <col min="8975" max="8977" width="9.88671875" bestFit="1" customWidth="1"/>
    <col min="8978" max="8978" width="9.88671875" customWidth="1"/>
    <col min="8979" max="8979" width="9.88671875" bestFit="1" customWidth="1"/>
    <col min="8980" max="8980" width="12" customWidth="1"/>
    <col min="9218" max="9218" width="10.109375" bestFit="1" customWidth="1"/>
    <col min="9219" max="9219" width="9.88671875" bestFit="1" customWidth="1"/>
    <col min="9220" max="9220" width="10.109375" bestFit="1" customWidth="1"/>
    <col min="9221" max="9222" width="9.88671875" bestFit="1" customWidth="1"/>
    <col min="9223" max="9223" width="9.44140625" bestFit="1" customWidth="1"/>
    <col min="9224" max="9224" width="9.44140625" customWidth="1"/>
    <col min="9226" max="9228" width="9.88671875" bestFit="1" customWidth="1"/>
    <col min="9229" max="9229" width="12.5546875" bestFit="1" customWidth="1"/>
    <col min="9230" max="9230" width="11.44140625" customWidth="1"/>
    <col min="9231" max="9233" width="9.88671875" bestFit="1" customWidth="1"/>
    <col min="9234" max="9234" width="9.88671875" customWidth="1"/>
    <col min="9235" max="9235" width="9.88671875" bestFit="1" customWidth="1"/>
    <col min="9236" max="9236" width="12" customWidth="1"/>
    <col min="9474" max="9474" width="10.109375" bestFit="1" customWidth="1"/>
    <col min="9475" max="9475" width="9.88671875" bestFit="1" customWidth="1"/>
    <col min="9476" max="9476" width="10.109375" bestFit="1" customWidth="1"/>
    <col min="9477" max="9478" width="9.88671875" bestFit="1" customWidth="1"/>
    <col min="9479" max="9479" width="9.44140625" bestFit="1" customWidth="1"/>
    <col min="9480" max="9480" width="9.44140625" customWidth="1"/>
    <col min="9482" max="9484" width="9.88671875" bestFit="1" customWidth="1"/>
    <col min="9485" max="9485" width="12.5546875" bestFit="1" customWidth="1"/>
    <col min="9486" max="9486" width="11.44140625" customWidth="1"/>
    <col min="9487" max="9489" width="9.88671875" bestFit="1" customWidth="1"/>
    <col min="9490" max="9490" width="9.88671875" customWidth="1"/>
    <col min="9491" max="9491" width="9.88671875" bestFit="1" customWidth="1"/>
    <col min="9492" max="9492" width="12" customWidth="1"/>
    <col min="9730" max="9730" width="10.109375" bestFit="1" customWidth="1"/>
    <col min="9731" max="9731" width="9.88671875" bestFit="1" customWidth="1"/>
    <col min="9732" max="9732" width="10.109375" bestFit="1" customWidth="1"/>
    <col min="9733" max="9734" width="9.88671875" bestFit="1" customWidth="1"/>
    <col min="9735" max="9735" width="9.44140625" bestFit="1" customWidth="1"/>
    <col min="9736" max="9736" width="9.44140625" customWidth="1"/>
    <col min="9738" max="9740" width="9.88671875" bestFit="1" customWidth="1"/>
    <col min="9741" max="9741" width="12.5546875" bestFit="1" customWidth="1"/>
    <col min="9742" max="9742" width="11.44140625" customWidth="1"/>
    <col min="9743" max="9745" width="9.88671875" bestFit="1" customWidth="1"/>
    <col min="9746" max="9746" width="9.88671875" customWidth="1"/>
    <col min="9747" max="9747" width="9.88671875" bestFit="1" customWidth="1"/>
    <col min="9748" max="9748" width="12" customWidth="1"/>
    <col min="9986" max="9986" width="10.109375" bestFit="1" customWidth="1"/>
    <col min="9987" max="9987" width="9.88671875" bestFit="1" customWidth="1"/>
    <col min="9988" max="9988" width="10.109375" bestFit="1" customWidth="1"/>
    <col min="9989" max="9990" width="9.88671875" bestFit="1" customWidth="1"/>
    <col min="9991" max="9991" width="9.44140625" bestFit="1" customWidth="1"/>
    <col min="9992" max="9992" width="9.44140625" customWidth="1"/>
    <col min="9994" max="9996" width="9.88671875" bestFit="1" customWidth="1"/>
    <col min="9997" max="9997" width="12.5546875" bestFit="1" customWidth="1"/>
    <col min="9998" max="9998" width="11.44140625" customWidth="1"/>
    <col min="9999" max="10001" width="9.88671875" bestFit="1" customWidth="1"/>
    <col min="10002" max="10002" width="9.88671875" customWidth="1"/>
    <col min="10003" max="10003" width="9.88671875" bestFit="1" customWidth="1"/>
    <col min="10004" max="10004" width="12" customWidth="1"/>
    <col min="10242" max="10242" width="10.109375" bestFit="1" customWidth="1"/>
    <col min="10243" max="10243" width="9.88671875" bestFit="1" customWidth="1"/>
    <col min="10244" max="10244" width="10.109375" bestFit="1" customWidth="1"/>
    <col min="10245" max="10246" width="9.88671875" bestFit="1" customWidth="1"/>
    <col min="10247" max="10247" width="9.44140625" bestFit="1" customWidth="1"/>
    <col min="10248" max="10248" width="9.44140625" customWidth="1"/>
    <col min="10250" max="10252" width="9.88671875" bestFit="1" customWidth="1"/>
    <col min="10253" max="10253" width="12.5546875" bestFit="1" customWidth="1"/>
    <col min="10254" max="10254" width="11.44140625" customWidth="1"/>
    <col min="10255" max="10257" width="9.88671875" bestFit="1" customWidth="1"/>
    <col min="10258" max="10258" width="9.88671875" customWidth="1"/>
    <col min="10259" max="10259" width="9.88671875" bestFit="1" customWidth="1"/>
    <col min="10260" max="10260" width="12" customWidth="1"/>
    <col min="10498" max="10498" width="10.109375" bestFit="1" customWidth="1"/>
    <col min="10499" max="10499" width="9.88671875" bestFit="1" customWidth="1"/>
    <col min="10500" max="10500" width="10.109375" bestFit="1" customWidth="1"/>
    <col min="10501" max="10502" width="9.88671875" bestFit="1" customWidth="1"/>
    <col min="10503" max="10503" width="9.44140625" bestFit="1" customWidth="1"/>
    <col min="10504" max="10504" width="9.44140625" customWidth="1"/>
    <col min="10506" max="10508" width="9.88671875" bestFit="1" customWidth="1"/>
    <col min="10509" max="10509" width="12.5546875" bestFit="1" customWidth="1"/>
    <col min="10510" max="10510" width="11.44140625" customWidth="1"/>
    <col min="10511" max="10513" width="9.88671875" bestFit="1" customWidth="1"/>
    <col min="10514" max="10514" width="9.88671875" customWidth="1"/>
    <col min="10515" max="10515" width="9.88671875" bestFit="1" customWidth="1"/>
    <col min="10516" max="10516" width="12" customWidth="1"/>
    <col min="10754" max="10754" width="10.109375" bestFit="1" customWidth="1"/>
    <col min="10755" max="10755" width="9.88671875" bestFit="1" customWidth="1"/>
    <col min="10756" max="10756" width="10.109375" bestFit="1" customWidth="1"/>
    <col min="10757" max="10758" width="9.88671875" bestFit="1" customWidth="1"/>
    <col min="10759" max="10759" width="9.44140625" bestFit="1" customWidth="1"/>
    <col min="10760" max="10760" width="9.44140625" customWidth="1"/>
    <col min="10762" max="10764" width="9.88671875" bestFit="1" customWidth="1"/>
    <col min="10765" max="10765" width="12.5546875" bestFit="1" customWidth="1"/>
    <col min="10766" max="10766" width="11.44140625" customWidth="1"/>
    <col min="10767" max="10769" width="9.88671875" bestFit="1" customWidth="1"/>
    <col min="10770" max="10770" width="9.88671875" customWidth="1"/>
    <col min="10771" max="10771" width="9.88671875" bestFit="1" customWidth="1"/>
    <col min="10772" max="10772" width="12" customWidth="1"/>
    <col min="11010" max="11010" width="10.109375" bestFit="1" customWidth="1"/>
    <col min="11011" max="11011" width="9.88671875" bestFit="1" customWidth="1"/>
    <col min="11012" max="11012" width="10.109375" bestFit="1" customWidth="1"/>
    <col min="11013" max="11014" width="9.88671875" bestFit="1" customWidth="1"/>
    <col min="11015" max="11015" width="9.44140625" bestFit="1" customWidth="1"/>
    <col min="11016" max="11016" width="9.44140625" customWidth="1"/>
    <col min="11018" max="11020" width="9.88671875" bestFit="1" customWidth="1"/>
    <col min="11021" max="11021" width="12.5546875" bestFit="1" customWidth="1"/>
    <col min="11022" max="11022" width="11.44140625" customWidth="1"/>
    <col min="11023" max="11025" width="9.88671875" bestFit="1" customWidth="1"/>
    <col min="11026" max="11026" width="9.88671875" customWidth="1"/>
    <col min="11027" max="11027" width="9.88671875" bestFit="1" customWidth="1"/>
    <col min="11028" max="11028" width="12" customWidth="1"/>
    <col min="11266" max="11266" width="10.109375" bestFit="1" customWidth="1"/>
    <col min="11267" max="11267" width="9.88671875" bestFit="1" customWidth="1"/>
    <col min="11268" max="11268" width="10.109375" bestFit="1" customWidth="1"/>
    <col min="11269" max="11270" width="9.88671875" bestFit="1" customWidth="1"/>
    <col min="11271" max="11271" width="9.44140625" bestFit="1" customWidth="1"/>
    <col min="11272" max="11272" width="9.44140625" customWidth="1"/>
    <col min="11274" max="11276" width="9.88671875" bestFit="1" customWidth="1"/>
    <col min="11277" max="11277" width="12.5546875" bestFit="1" customWidth="1"/>
    <col min="11278" max="11278" width="11.44140625" customWidth="1"/>
    <col min="11279" max="11281" width="9.88671875" bestFit="1" customWidth="1"/>
    <col min="11282" max="11282" width="9.88671875" customWidth="1"/>
    <col min="11283" max="11283" width="9.88671875" bestFit="1" customWidth="1"/>
    <col min="11284" max="11284" width="12" customWidth="1"/>
    <col min="11522" max="11522" width="10.109375" bestFit="1" customWidth="1"/>
    <col min="11523" max="11523" width="9.88671875" bestFit="1" customWidth="1"/>
    <col min="11524" max="11524" width="10.109375" bestFit="1" customWidth="1"/>
    <col min="11525" max="11526" width="9.88671875" bestFit="1" customWidth="1"/>
    <col min="11527" max="11527" width="9.44140625" bestFit="1" customWidth="1"/>
    <col min="11528" max="11528" width="9.44140625" customWidth="1"/>
    <col min="11530" max="11532" width="9.88671875" bestFit="1" customWidth="1"/>
    <col min="11533" max="11533" width="12.5546875" bestFit="1" customWidth="1"/>
    <col min="11534" max="11534" width="11.44140625" customWidth="1"/>
    <col min="11535" max="11537" width="9.88671875" bestFit="1" customWidth="1"/>
    <col min="11538" max="11538" width="9.88671875" customWidth="1"/>
    <col min="11539" max="11539" width="9.88671875" bestFit="1" customWidth="1"/>
    <col min="11540" max="11540" width="12" customWidth="1"/>
    <col min="11778" max="11778" width="10.109375" bestFit="1" customWidth="1"/>
    <col min="11779" max="11779" width="9.88671875" bestFit="1" customWidth="1"/>
    <col min="11780" max="11780" width="10.109375" bestFit="1" customWidth="1"/>
    <col min="11781" max="11782" width="9.88671875" bestFit="1" customWidth="1"/>
    <col min="11783" max="11783" width="9.44140625" bestFit="1" customWidth="1"/>
    <col min="11784" max="11784" width="9.44140625" customWidth="1"/>
    <col min="11786" max="11788" width="9.88671875" bestFit="1" customWidth="1"/>
    <col min="11789" max="11789" width="12.5546875" bestFit="1" customWidth="1"/>
    <col min="11790" max="11790" width="11.44140625" customWidth="1"/>
    <col min="11791" max="11793" width="9.88671875" bestFit="1" customWidth="1"/>
    <col min="11794" max="11794" width="9.88671875" customWidth="1"/>
    <col min="11795" max="11795" width="9.88671875" bestFit="1" customWidth="1"/>
    <col min="11796" max="11796" width="12" customWidth="1"/>
    <col min="12034" max="12034" width="10.109375" bestFit="1" customWidth="1"/>
    <col min="12035" max="12035" width="9.88671875" bestFit="1" customWidth="1"/>
    <col min="12036" max="12036" width="10.109375" bestFit="1" customWidth="1"/>
    <col min="12037" max="12038" width="9.88671875" bestFit="1" customWidth="1"/>
    <col min="12039" max="12039" width="9.44140625" bestFit="1" customWidth="1"/>
    <col min="12040" max="12040" width="9.44140625" customWidth="1"/>
    <col min="12042" max="12044" width="9.88671875" bestFit="1" customWidth="1"/>
    <col min="12045" max="12045" width="12.5546875" bestFit="1" customWidth="1"/>
    <col min="12046" max="12046" width="11.44140625" customWidth="1"/>
    <col min="12047" max="12049" width="9.88671875" bestFit="1" customWidth="1"/>
    <col min="12050" max="12050" width="9.88671875" customWidth="1"/>
    <col min="12051" max="12051" width="9.88671875" bestFit="1" customWidth="1"/>
    <col min="12052" max="12052" width="12" customWidth="1"/>
    <col min="12290" max="12290" width="10.109375" bestFit="1" customWidth="1"/>
    <col min="12291" max="12291" width="9.88671875" bestFit="1" customWidth="1"/>
    <col min="12292" max="12292" width="10.109375" bestFit="1" customWidth="1"/>
    <col min="12293" max="12294" width="9.88671875" bestFit="1" customWidth="1"/>
    <col min="12295" max="12295" width="9.44140625" bestFit="1" customWidth="1"/>
    <col min="12296" max="12296" width="9.44140625" customWidth="1"/>
    <col min="12298" max="12300" width="9.88671875" bestFit="1" customWidth="1"/>
    <col min="12301" max="12301" width="12.5546875" bestFit="1" customWidth="1"/>
    <col min="12302" max="12302" width="11.44140625" customWidth="1"/>
    <col min="12303" max="12305" width="9.88671875" bestFit="1" customWidth="1"/>
    <col min="12306" max="12306" width="9.88671875" customWidth="1"/>
    <col min="12307" max="12307" width="9.88671875" bestFit="1" customWidth="1"/>
    <col min="12308" max="12308" width="12" customWidth="1"/>
    <col min="12546" max="12546" width="10.109375" bestFit="1" customWidth="1"/>
    <col min="12547" max="12547" width="9.88671875" bestFit="1" customWidth="1"/>
    <col min="12548" max="12548" width="10.109375" bestFit="1" customWidth="1"/>
    <col min="12549" max="12550" width="9.88671875" bestFit="1" customWidth="1"/>
    <col min="12551" max="12551" width="9.44140625" bestFit="1" customWidth="1"/>
    <col min="12552" max="12552" width="9.44140625" customWidth="1"/>
    <col min="12554" max="12556" width="9.88671875" bestFit="1" customWidth="1"/>
    <col min="12557" max="12557" width="12.5546875" bestFit="1" customWidth="1"/>
    <col min="12558" max="12558" width="11.44140625" customWidth="1"/>
    <col min="12559" max="12561" width="9.88671875" bestFit="1" customWidth="1"/>
    <col min="12562" max="12562" width="9.88671875" customWidth="1"/>
    <col min="12563" max="12563" width="9.88671875" bestFit="1" customWidth="1"/>
    <col min="12564" max="12564" width="12" customWidth="1"/>
    <col min="12802" max="12802" width="10.109375" bestFit="1" customWidth="1"/>
    <col min="12803" max="12803" width="9.88671875" bestFit="1" customWidth="1"/>
    <col min="12804" max="12804" width="10.109375" bestFit="1" customWidth="1"/>
    <col min="12805" max="12806" width="9.88671875" bestFit="1" customWidth="1"/>
    <col min="12807" max="12807" width="9.44140625" bestFit="1" customWidth="1"/>
    <col min="12808" max="12808" width="9.44140625" customWidth="1"/>
    <col min="12810" max="12812" width="9.88671875" bestFit="1" customWidth="1"/>
    <col min="12813" max="12813" width="12.5546875" bestFit="1" customWidth="1"/>
    <col min="12814" max="12814" width="11.44140625" customWidth="1"/>
    <col min="12815" max="12817" width="9.88671875" bestFit="1" customWidth="1"/>
    <col min="12818" max="12818" width="9.88671875" customWidth="1"/>
    <col min="12819" max="12819" width="9.88671875" bestFit="1" customWidth="1"/>
    <col min="12820" max="12820" width="12" customWidth="1"/>
    <col min="13058" max="13058" width="10.109375" bestFit="1" customWidth="1"/>
    <col min="13059" max="13059" width="9.88671875" bestFit="1" customWidth="1"/>
    <col min="13060" max="13060" width="10.109375" bestFit="1" customWidth="1"/>
    <col min="13061" max="13062" width="9.88671875" bestFit="1" customWidth="1"/>
    <col min="13063" max="13063" width="9.44140625" bestFit="1" customWidth="1"/>
    <col min="13064" max="13064" width="9.44140625" customWidth="1"/>
    <col min="13066" max="13068" width="9.88671875" bestFit="1" customWidth="1"/>
    <col min="13069" max="13069" width="12.5546875" bestFit="1" customWidth="1"/>
    <col min="13070" max="13070" width="11.44140625" customWidth="1"/>
    <col min="13071" max="13073" width="9.88671875" bestFit="1" customWidth="1"/>
    <col min="13074" max="13074" width="9.88671875" customWidth="1"/>
    <col min="13075" max="13075" width="9.88671875" bestFit="1" customWidth="1"/>
    <col min="13076" max="13076" width="12" customWidth="1"/>
    <col min="13314" max="13314" width="10.109375" bestFit="1" customWidth="1"/>
    <col min="13315" max="13315" width="9.88671875" bestFit="1" customWidth="1"/>
    <col min="13316" max="13316" width="10.109375" bestFit="1" customWidth="1"/>
    <col min="13317" max="13318" width="9.88671875" bestFit="1" customWidth="1"/>
    <col min="13319" max="13319" width="9.44140625" bestFit="1" customWidth="1"/>
    <col min="13320" max="13320" width="9.44140625" customWidth="1"/>
    <col min="13322" max="13324" width="9.88671875" bestFit="1" customWidth="1"/>
    <col min="13325" max="13325" width="12.5546875" bestFit="1" customWidth="1"/>
    <col min="13326" max="13326" width="11.44140625" customWidth="1"/>
    <col min="13327" max="13329" width="9.88671875" bestFit="1" customWidth="1"/>
    <col min="13330" max="13330" width="9.88671875" customWidth="1"/>
    <col min="13331" max="13331" width="9.88671875" bestFit="1" customWidth="1"/>
    <col min="13332" max="13332" width="12" customWidth="1"/>
    <col min="13570" max="13570" width="10.109375" bestFit="1" customWidth="1"/>
    <col min="13571" max="13571" width="9.88671875" bestFit="1" customWidth="1"/>
    <col min="13572" max="13572" width="10.109375" bestFit="1" customWidth="1"/>
    <col min="13573" max="13574" width="9.88671875" bestFit="1" customWidth="1"/>
    <col min="13575" max="13575" width="9.44140625" bestFit="1" customWidth="1"/>
    <col min="13576" max="13576" width="9.44140625" customWidth="1"/>
    <col min="13578" max="13580" width="9.88671875" bestFit="1" customWidth="1"/>
    <col min="13581" max="13581" width="12.5546875" bestFit="1" customWidth="1"/>
    <col min="13582" max="13582" width="11.44140625" customWidth="1"/>
    <col min="13583" max="13585" width="9.88671875" bestFit="1" customWidth="1"/>
    <col min="13586" max="13586" width="9.88671875" customWidth="1"/>
    <col min="13587" max="13587" width="9.88671875" bestFit="1" customWidth="1"/>
    <col min="13588" max="13588" width="12" customWidth="1"/>
    <col min="13826" max="13826" width="10.109375" bestFit="1" customWidth="1"/>
    <col min="13827" max="13827" width="9.88671875" bestFit="1" customWidth="1"/>
    <col min="13828" max="13828" width="10.109375" bestFit="1" customWidth="1"/>
    <col min="13829" max="13830" width="9.88671875" bestFit="1" customWidth="1"/>
    <col min="13831" max="13831" width="9.44140625" bestFit="1" customWidth="1"/>
    <col min="13832" max="13832" width="9.44140625" customWidth="1"/>
    <col min="13834" max="13836" width="9.88671875" bestFit="1" customWidth="1"/>
    <col min="13837" max="13837" width="12.5546875" bestFit="1" customWidth="1"/>
    <col min="13838" max="13838" width="11.44140625" customWidth="1"/>
    <col min="13839" max="13841" width="9.88671875" bestFit="1" customWidth="1"/>
    <col min="13842" max="13842" width="9.88671875" customWidth="1"/>
    <col min="13843" max="13843" width="9.88671875" bestFit="1" customWidth="1"/>
    <col min="13844" max="13844" width="12" customWidth="1"/>
    <col min="14082" max="14082" width="10.109375" bestFit="1" customWidth="1"/>
    <col min="14083" max="14083" width="9.88671875" bestFit="1" customWidth="1"/>
    <col min="14084" max="14084" width="10.109375" bestFit="1" customWidth="1"/>
    <col min="14085" max="14086" width="9.88671875" bestFit="1" customWidth="1"/>
    <col min="14087" max="14087" width="9.44140625" bestFit="1" customWidth="1"/>
    <col min="14088" max="14088" width="9.44140625" customWidth="1"/>
    <col min="14090" max="14092" width="9.88671875" bestFit="1" customWidth="1"/>
    <col min="14093" max="14093" width="12.5546875" bestFit="1" customWidth="1"/>
    <col min="14094" max="14094" width="11.44140625" customWidth="1"/>
    <col min="14095" max="14097" width="9.88671875" bestFit="1" customWidth="1"/>
    <col min="14098" max="14098" width="9.88671875" customWidth="1"/>
    <col min="14099" max="14099" width="9.88671875" bestFit="1" customWidth="1"/>
    <col min="14100" max="14100" width="12" customWidth="1"/>
    <col min="14338" max="14338" width="10.109375" bestFit="1" customWidth="1"/>
    <col min="14339" max="14339" width="9.88671875" bestFit="1" customWidth="1"/>
    <col min="14340" max="14340" width="10.109375" bestFit="1" customWidth="1"/>
    <col min="14341" max="14342" width="9.88671875" bestFit="1" customWidth="1"/>
    <col min="14343" max="14343" width="9.44140625" bestFit="1" customWidth="1"/>
    <col min="14344" max="14344" width="9.44140625" customWidth="1"/>
    <col min="14346" max="14348" width="9.88671875" bestFit="1" customWidth="1"/>
    <col min="14349" max="14349" width="12.5546875" bestFit="1" customWidth="1"/>
    <col min="14350" max="14350" width="11.44140625" customWidth="1"/>
    <col min="14351" max="14353" width="9.88671875" bestFit="1" customWidth="1"/>
    <col min="14354" max="14354" width="9.88671875" customWidth="1"/>
    <col min="14355" max="14355" width="9.88671875" bestFit="1" customWidth="1"/>
    <col min="14356" max="14356" width="12" customWidth="1"/>
    <col min="14594" max="14594" width="10.109375" bestFit="1" customWidth="1"/>
    <col min="14595" max="14595" width="9.88671875" bestFit="1" customWidth="1"/>
    <col min="14596" max="14596" width="10.109375" bestFit="1" customWidth="1"/>
    <col min="14597" max="14598" width="9.88671875" bestFit="1" customWidth="1"/>
    <col min="14599" max="14599" width="9.44140625" bestFit="1" customWidth="1"/>
    <col min="14600" max="14600" width="9.44140625" customWidth="1"/>
    <col min="14602" max="14604" width="9.88671875" bestFit="1" customWidth="1"/>
    <col min="14605" max="14605" width="12.5546875" bestFit="1" customWidth="1"/>
    <col min="14606" max="14606" width="11.44140625" customWidth="1"/>
    <col min="14607" max="14609" width="9.88671875" bestFit="1" customWidth="1"/>
    <col min="14610" max="14610" width="9.88671875" customWidth="1"/>
    <col min="14611" max="14611" width="9.88671875" bestFit="1" customWidth="1"/>
    <col min="14612" max="14612" width="12" customWidth="1"/>
    <col min="14850" max="14850" width="10.109375" bestFit="1" customWidth="1"/>
    <col min="14851" max="14851" width="9.88671875" bestFit="1" customWidth="1"/>
    <col min="14852" max="14852" width="10.109375" bestFit="1" customWidth="1"/>
    <col min="14853" max="14854" width="9.88671875" bestFit="1" customWidth="1"/>
    <col min="14855" max="14855" width="9.44140625" bestFit="1" customWidth="1"/>
    <col min="14856" max="14856" width="9.44140625" customWidth="1"/>
    <col min="14858" max="14860" width="9.88671875" bestFit="1" customWidth="1"/>
    <col min="14861" max="14861" width="12.5546875" bestFit="1" customWidth="1"/>
    <col min="14862" max="14862" width="11.44140625" customWidth="1"/>
    <col min="14863" max="14865" width="9.88671875" bestFit="1" customWidth="1"/>
    <col min="14866" max="14866" width="9.88671875" customWidth="1"/>
    <col min="14867" max="14867" width="9.88671875" bestFit="1" customWidth="1"/>
    <col min="14868" max="14868" width="12" customWidth="1"/>
    <col min="15106" max="15106" width="10.109375" bestFit="1" customWidth="1"/>
    <col min="15107" max="15107" width="9.88671875" bestFit="1" customWidth="1"/>
    <col min="15108" max="15108" width="10.109375" bestFit="1" customWidth="1"/>
    <col min="15109" max="15110" width="9.88671875" bestFit="1" customWidth="1"/>
    <col min="15111" max="15111" width="9.44140625" bestFit="1" customWidth="1"/>
    <col min="15112" max="15112" width="9.44140625" customWidth="1"/>
    <col min="15114" max="15116" width="9.88671875" bestFit="1" customWidth="1"/>
    <col min="15117" max="15117" width="12.5546875" bestFit="1" customWidth="1"/>
    <col min="15118" max="15118" width="11.44140625" customWidth="1"/>
    <col min="15119" max="15121" width="9.88671875" bestFit="1" customWidth="1"/>
    <col min="15122" max="15122" width="9.88671875" customWidth="1"/>
    <col min="15123" max="15123" width="9.88671875" bestFit="1" customWidth="1"/>
    <col min="15124" max="15124" width="12" customWidth="1"/>
    <col min="15362" max="15362" width="10.109375" bestFit="1" customWidth="1"/>
    <col min="15363" max="15363" width="9.88671875" bestFit="1" customWidth="1"/>
    <col min="15364" max="15364" width="10.109375" bestFit="1" customWidth="1"/>
    <col min="15365" max="15366" width="9.88671875" bestFit="1" customWidth="1"/>
    <col min="15367" max="15367" width="9.44140625" bestFit="1" customWidth="1"/>
    <col min="15368" max="15368" width="9.44140625" customWidth="1"/>
    <col min="15370" max="15372" width="9.88671875" bestFit="1" customWidth="1"/>
    <col min="15373" max="15373" width="12.5546875" bestFit="1" customWidth="1"/>
    <col min="15374" max="15374" width="11.44140625" customWidth="1"/>
    <col min="15375" max="15377" width="9.88671875" bestFit="1" customWidth="1"/>
    <col min="15378" max="15378" width="9.88671875" customWidth="1"/>
    <col min="15379" max="15379" width="9.88671875" bestFit="1" customWidth="1"/>
    <col min="15380" max="15380" width="12" customWidth="1"/>
    <col min="15618" max="15618" width="10.109375" bestFit="1" customWidth="1"/>
    <col min="15619" max="15619" width="9.88671875" bestFit="1" customWidth="1"/>
    <col min="15620" max="15620" width="10.109375" bestFit="1" customWidth="1"/>
    <col min="15621" max="15622" width="9.88671875" bestFit="1" customWidth="1"/>
    <col min="15623" max="15623" width="9.44140625" bestFit="1" customWidth="1"/>
    <col min="15624" max="15624" width="9.44140625" customWidth="1"/>
    <col min="15626" max="15628" width="9.88671875" bestFit="1" customWidth="1"/>
    <col min="15629" max="15629" width="12.5546875" bestFit="1" customWidth="1"/>
    <col min="15630" max="15630" width="11.44140625" customWidth="1"/>
    <col min="15631" max="15633" width="9.88671875" bestFit="1" customWidth="1"/>
    <col min="15634" max="15634" width="9.88671875" customWidth="1"/>
    <col min="15635" max="15635" width="9.88671875" bestFit="1" customWidth="1"/>
    <col min="15636" max="15636" width="12" customWidth="1"/>
    <col min="15874" max="15874" width="10.109375" bestFit="1" customWidth="1"/>
    <col min="15875" max="15875" width="9.88671875" bestFit="1" customWidth="1"/>
    <col min="15876" max="15876" width="10.109375" bestFit="1" customWidth="1"/>
    <col min="15877" max="15878" width="9.88671875" bestFit="1" customWidth="1"/>
    <col min="15879" max="15879" width="9.44140625" bestFit="1" customWidth="1"/>
    <col min="15880" max="15880" width="9.44140625" customWidth="1"/>
    <col min="15882" max="15884" width="9.88671875" bestFit="1" customWidth="1"/>
    <col min="15885" max="15885" width="12.5546875" bestFit="1" customWidth="1"/>
    <col min="15886" max="15886" width="11.44140625" customWidth="1"/>
    <col min="15887" max="15889" width="9.88671875" bestFit="1" customWidth="1"/>
    <col min="15890" max="15890" width="9.88671875" customWidth="1"/>
    <col min="15891" max="15891" width="9.88671875" bestFit="1" customWidth="1"/>
    <col min="15892" max="15892" width="12" customWidth="1"/>
    <col min="16130" max="16130" width="10.109375" bestFit="1" customWidth="1"/>
    <col min="16131" max="16131" width="9.88671875" bestFit="1" customWidth="1"/>
    <col min="16132" max="16132" width="10.109375" bestFit="1" customWidth="1"/>
    <col min="16133" max="16134" width="9.88671875" bestFit="1" customWidth="1"/>
    <col min="16135" max="16135" width="9.44140625" bestFit="1" customWidth="1"/>
    <col min="16136" max="16136" width="9.44140625" customWidth="1"/>
    <col min="16138" max="16140" width="9.88671875" bestFit="1" customWidth="1"/>
    <col min="16141" max="16141" width="12.5546875" bestFit="1" customWidth="1"/>
    <col min="16142" max="16142" width="11.44140625" customWidth="1"/>
    <col min="16143" max="16145" width="9.88671875" bestFit="1" customWidth="1"/>
    <col min="16146" max="16146" width="9.88671875" customWidth="1"/>
    <col min="16147" max="16147" width="9.88671875" bestFit="1" customWidth="1"/>
    <col min="16148" max="16148" width="12" customWidth="1"/>
  </cols>
  <sheetData>
    <row r="1" spans="1:20" ht="15" thickBot="1" x14ac:dyDescent="0.35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ht="15" x14ac:dyDescent="0.25">
      <c r="A2" s="4">
        <v>1</v>
      </c>
      <c r="B2" s="5">
        <f>'616'!D14</f>
        <v>2152.8000000006614</v>
      </c>
      <c r="C2" s="6">
        <f>'617'!D14</f>
        <v>338.40000000018335</v>
      </c>
      <c r="D2" s="5">
        <f>'618'!D14</f>
        <v>1655.9999999968568</v>
      </c>
      <c r="E2" s="5">
        <f>'624'!D14</f>
        <v>1281.5999999991618</v>
      </c>
      <c r="F2" s="5">
        <f>'626'!D14</f>
        <v>1836.0000000007858</v>
      </c>
      <c r="G2" s="5">
        <f>'628'!D14</f>
        <v>1620.0000000026193</v>
      </c>
      <c r="H2" s="5">
        <f>'635'!D14</f>
        <v>662.40000000070722</v>
      </c>
      <c r="I2" s="6">
        <f>'636'!D14</f>
        <v>720.00000000261934</v>
      </c>
      <c r="J2" s="6">
        <f>'638'!D14</f>
        <v>0</v>
      </c>
      <c r="K2" s="5">
        <f>'639'!D14</f>
        <v>979.20000000303844</v>
      </c>
      <c r="L2" s="5">
        <f>'640'!D14</f>
        <v>554.39999999834981</v>
      </c>
      <c r="M2" s="5">
        <f>'641'!D14</f>
        <v>1360.8000000022002</v>
      </c>
      <c r="N2" s="5">
        <f>'642'!D14</f>
        <v>1199.9999999934516</v>
      </c>
      <c r="O2" s="6">
        <f>'645'!D14</f>
        <v>352.79999999984284</v>
      </c>
      <c r="P2" s="6">
        <f>'646'!D14</f>
        <v>172.80000000246218</v>
      </c>
      <c r="Q2" s="6">
        <f>'647'!D14</f>
        <v>451.1999999958789</v>
      </c>
      <c r="R2" s="6">
        <f>'648'!D14</f>
        <v>100.79999999434222</v>
      </c>
      <c r="S2" s="6">
        <f>'649'!D14</f>
        <v>527.99999999842839</v>
      </c>
      <c r="T2" s="7">
        <f t="shared" ref="T2:T25" si="0">SUM(B2:S2)</f>
        <v>15967.19999999159</v>
      </c>
    </row>
    <row r="3" spans="1:20" ht="15" x14ac:dyDescent="0.25">
      <c r="A3" s="4">
        <v>2</v>
      </c>
      <c r="B3" s="5">
        <f>'616'!D15</f>
        <v>1360.7999999997446</v>
      </c>
      <c r="C3" s="6">
        <f>'617'!D15</f>
        <v>331.2000000019907</v>
      </c>
      <c r="D3" s="5">
        <f>'618'!D15</f>
        <v>1576.8000000069151</v>
      </c>
      <c r="E3" s="5">
        <f>'624'!D15</f>
        <v>1209.5999999975902</v>
      </c>
      <c r="F3" s="5">
        <f>'626'!D15</f>
        <v>1720.8000000035099</v>
      </c>
      <c r="G3" s="5">
        <f>'628'!D15</f>
        <v>1512.0000000068103</v>
      </c>
      <c r="H3" s="5">
        <f>'635'!D15</f>
        <v>93.599999999423744</v>
      </c>
      <c r="I3" s="6">
        <f>'636'!D15</f>
        <v>684.00000000183354</v>
      </c>
      <c r="J3" s="6">
        <f>'638'!D15</f>
        <v>0</v>
      </c>
      <c r="K3" s="5">
        <f>'639'!D15</f>
        <v>928.80000000586733</v>
      </c>
      <c r="L3" s="5">
        <f>'640'!D15</f>
        <v>511.19999999937136</v>
      </c>
      <c r="M3" s="5">
        <f>'641'!D15</f>
        <v>1303.2000000002881</v>
      </c>
      <c r="N3" s="5">
        <f>'642'!D15</f>
        <v>1104.0000000066357</v>
      </c>
      <c r="O3" s="6">
        <f>'645'!D15</f>
        <v>345.60000000492437</v>
      </c>
      <c r="P3" s="6">
        <f>'646'!D15</f>
        <v>158.39999999952852</v>
      </c>
      <c r="Q3" s="6">
        <f>'647'!D15</f>
        <v>460.80000000656582</v>
      </c>
      <c r="R3" s="6">
        <f>'648'!D15</f>
        <v>108.00000000235741</v>
      </c>
      <c r="S3" s="6">
        <f>'649'!D15</f>
        <v>527.99999999842839</v>
      </c>
      <c r="T3" s="7">
        <f t="shared" si="0"/>
        <v>13936.800000041785</v>
      </c>
    </row>
    <row r="4" spans="1:20" ht="15" x14ac:dyDescent="0.25">
      <c r="A4" s="4">
        <v>3</v>
      </c>
      <c r="B4" s="5">
        <f>'616'!D16</f>
        <v>1331.9999999996071</v>
      </c>
      <c r="C4" s="6">
        <f>'617'!D16</f>
        <v>309.5999999975902</v>
      </c>
      <c r="D4" s="5">
        <f>'618'!D16</f>
        <v>1526.3999999966472</v>
      </c>
      <c r="E4" s="5">
        <f>'624'!D16</f>
        <v>1202.3999999961234</v>
      </c>
      <c r="F4" s="5">
        <f>'626'!D16</f>
        <v>1648.79999999539</v>
      </c>
      <c r="G4" s="5">
        <f>'628'!D16</f>
        <v>1483.1999999878462</v>
      </c>
      <c r="H4" s="5">
        <f>'635'!D16</f>
        <v>108.00000000235741</v>
      </c>
      <c r="I4" s="6">
        <f>'636'!D16</f>
        <v>662.39999999743304</v>
      </c>
      <c r="J4" s="6">
        <f>'638'!D16</f>
        <v>0</v>
      </c>
      <c r="K4" s="5">
        <f>'639'!D16</f>
        <v>900</v>
      </c>
      <c r="L4" s="5">
        <f>'640'!D16</f>
        <v>496.79999999971187</v>
      </c>
      <c r="M4" s="5">
        <f>'641'!D16</f>
        <v>1259.9999999980355</v>
      </c>
      <c r="N4" s="5">
        <f>'642'!D16</f>
        <v>1067.9999999993015</v>
      </c>
      <c r="O4" s="6">
        <f>'645'!D16</f>
        <v>352.79999999984284</v>
      </c>
      <c r="P4" s="6">
        <f>'646'!D16</f>
        <v>158.39999999952852</v>
      </c>
      <c r="Q4" s="6">
        <f>'647'!D16</f>
        <v>460.79999999783468</v>
      </c>
      <c r="R4" s="6">
        <f>'648'!D16</f>
        <v>108.00000000235741</v>
      </c>
      <c r="S4" s="6">
        <f>'649'!D16</f>
        <v>516.00000000689761</v>
      </c>
      <c r="T4" s="7">
        <f t="shared" si="0"/>
        <v>13593.599999976504</v>
      </c>
    </row>
    <row r="5" spans="1:20" ht="15" x14ac:dyDescent="0.25">
      <c r="A5" s="4">
        <v>4</v>
      </c>
      <c r="B5" s="5">
        <f>'616'!D17</f>
        <v>1339.2000000002554</v>
      </c>
      <c r="C5" s="6">
        <f>'617'!D17</f>
        <v>309.60000000086438</v>
      </c>
      <c r="D5" s="5">
        <f>'618'!D17</f>
        <v>1533.5999999981141</v>
      </c>
      <c r="E5" s="5">
        <f>'624'!D17</f>
        <v>1180.8000000048196</v>
      </c>
      <c r="F5" s="5">
        <f>'626'!D17</f>
        <v>1620.0000000026193</v>
      </c>
      <c r="G5" s="5">
        <f>'628'!D17</f>
        <v>1468.800000011106</v>
      </c>
      <c r="H5" s="5">
        <f>'635'!D17</f>
        <v>107.99999999908323</v>
      </c>
      <c r="I5" s="6">
        <f>'636'!D17</f>
        <v>655.20000000251457</v>
      </c>
      <c r="J5" s="6">
        <f>'638'!D17</f>
        <v>0</v>
      </c>
      <c r="K5" s="5">
        <f>'639'!D17</f>
        <v>907.20000000146683</v>
      </c>
      <c r="L5" s="5">
        <f>'640'!D17</f>
        <v>504.00000000117871</v>
      </c>
      <c r="M5" s="5">
        <f>'641'!D17</f>
        <v>1245.6000000016502</v>
      </c>
      <c r="N5" s="5">
        <f>'642'!D17</f>
        <v>1043.9999999944121</v>
      </c>
      <c r="O5" s="6">
        <f>'645'!D17</f>
        <v>345.59999999837601</v>
      </c>
      <c r="P5" s="6">
        <f>'646'!D17</f>
        <v>151.19999999806168</v>
      </c>
      <c r="Q5" s="6">
        <f>'647'!D17</f>
        <v>441.59999999392312</v>
      </c>
      <c r="R5" s="6">
        <f>'648'!D17</f>
        <v>107.99999999580905</v>
      </c>
      <c r="S5" s="6">
        <f>'649'!D17</f>
        <v>527.99999999842839</v>
      </c>
      <c r="T5" s="7">
        <f t="shared" si="0"/>
        <v>13490.400000002683</v>
      </c>
    </row>
    <row r="6" spans="1:20" ht="15" x14ac:dyDescent="0.25">
      <c r="A6" s="4">
        <v>5</v>
      </c>
      <c r="B6" s="5">
        <f>'616'!D18</f>
        <v>1324.7999999997774</v>
      </c>
      <c r="C6" s="6">
        <f>'617'!D18</f>
        <v>327.60000000125729</v>
      </c>
      <c r="D6" s="5">
        <f>'618'!D18</f>
        <v>1533.5999999981141</v>
      </c>
      <c r="E6" s="5">
        <f>'624'!D18</f>
        <v>1202.3999999961234</v>
      </c>
      <c r="F6" s="5">
        <f>'626'!D18</f>
        <v>1627.1999999975378</v>
      </c>
      <c r="G6" s="5">
        <f>'628'!D18</f>
        <v>1454.3999999950756</v>
      </c>
      <c r="H6" s="5">
        <f>'635'!D18</f>
        <v>86.399999997956911</v>
      </c>
      <c r="I6" s="6">
        <f>'636'!D18</f>
        <v>647.99999999449938</v>
      </c>
      <c r="J6" s="6">
        <f>'638'!D18</f>
        <v>0</v>
      </c>
      <c r="K6" s="5">
        <f>'639'!D18</f>
        <v>892.79999999853317</v>
      </c>
      <c r="L6" s="5">
        <f>'640'!D18</f>
        <v>518.40000000083819</v>
      </c>
      <c r="M6" s="5">
        <f>'641'!D18</f>
        <v>1252.7999999998428</v>
      </c>
      <c r="N6" s="5">
        <f>'642'!D18</f>
        <v>1067.9999999993015</v>
      </c>
      <c r="O6" s="6">
        <f>'645'!D18</f>
        <v>338.39999999690917</v>
      </c>
      <c r="P6" s="6">
        <f>'646'!D18</f>
        <v>151.19999999806168</v>
      </c>
      <c r="Q6" s="6">
        <f>'647'!D18</f>
        <v>422.40000000747386</v>
      </c>
      <c r="R6" s="6">
        <f>'648'!D18</f>
        <v>108.00000000235741</v>
      </c>
      <c r="S6" s="6">
        <f>'649'!D18</f>
        <v>515.99999999598367</v>
      </c>
      <c r="T6" s="7">
        <f t="shared" si="0"/>
        <v>13472.399999979643</v>
      </c>
    </row>
    <row r="7" spans="1:20" ht="15" x14ac:dyDescent="0.25">
      <c r="A7" s="4">
        <v>6</v>
      </c>
      <c r="B7" s="5">
        <f>'616'!D19</f>
        <v>1389.5999999998821</v>
      </c>
      <c r="C7" s="6">
        <f>'617'!D19</f>
        <v>349.19999999910942</v>
      </c>
      <c r="D7" s="5">
        <f>'618'!D19</f>
        <v>1634.400000005553</v>
      </c>
      <c r="E7" s="5">
        <f>'624'!D19</f>
        <v>1303.2000000035623</v>
      </c>
      <c r="F7" s="5">
        <f>'626'!D19</f>
        <v>1771.200000000681</v>
      </c>
      <c r="G7" s="5">
        <f>'628'!D19</f>
        <v>1583.9999999952852</v>
      </c>
      <c r="H7" s="5">
        <f>'635'!D19</f>
        <v>115.20000000055006</v>
      </c>
      <c r="I7" s="6">
        <f>'636'!D19</f>
        <v>691.20000000330037</v>
      </c>
      <c r="J7" s="6">
        <f>'638'!D19</f>
        <v>0</v>
      </c>
      <c r="K7" s="5">
        <f>'639'!D19</f>
        <v>935.99999999423744</v>
      </c>
      <c r="L7" s="5">
        <f>'640'!D19</f>
        <v>518.39999999756401</v>
      </c>
      <c r="M7" s="5">
        <f>'641'!D19</f>
        <v>1317.5999999999476</v>
      </c>
      <c r="N7" s="5">
        <f>'642'!D19</f>
        <v>1175.9999999994761</v>
      </c>
      <c r="O7" s="6">
        <f>'645'!D19</f>
        <v>345.60000000492437</v>
      </c>
      <c r="P7" s="6">
        <f>'646'!D19</f>
        <v>158.40000000607688</v>
      </c>
      <c r="Q7" s="6">
        <f>'647'!D19</f>
        <v>451.1999999958789</v>
      </c>
      <c r="R7" s="6">
        <f>'648'!D19</f>
        <v>100.80000000089058</v>
      </c>
      <c r="S7" s="6">
        <f>'649'!D19</f>
        <v>527.99999999842839</v>
      </c>
      <c r="T7" s="7">
        <f t="shared" si="0"/>
        <v>14370.000000005348</v>
      </c>
    </row>
    <row r="8" spans="1:20" ht="15" x14ac:dyDescent="0.25">
      <c r="A8" s="4">
        <v>7</v>
      </c>
      <c r="B8" s="5">
        <f>'616'!D20</f>
        <v>1562.4000000007072</v>
      </c>
      <c r="C8" s="6">
        <f>'617'!D20</f>
        <v>378.00000000170257</v>
      </c>
      <c r="D8" s="5">
        <f>'618'!D20</f>
        <v>1742.4000000013621</v>
      </c>
      <c r="E8" s="5">
        <f>'624'!D20</f>
        <v>1655.9999999968568</v>
      </c>
      <c r="F8" s="5">
        <f>'626'!D20</f>
        <v>1958.3999999995285</v>
      </c>
      <c r="G8" s="5">
        <f>'628'!D20</f>
        <v>1742.4000000013621</v>
      </c>
      <c r="H8" s="5">
        <f>'635'!D20</f>
        <v>108.00000000235741</v>
      </c>
      <c r="I8" s="6">
        <f>'636'!D20</f>
        <v>791.99999999764259</v>
      </c>
      <c r="J8" s="6">
        <f>'638'!D20</f>
        <v>0</v>
      </c>
      <c r="K8" s="5">
        <f>'639'!D20</f>
        <v>1015.1999999972759</v>
      </c>
      <c r="L8" s="5">
        <f>'640'!D20</f>
        <v>547.20000000015716</v>
      </c>
      <c r="M8" s="5">
        <f>'641'!D20</f>
        <v>1411.1999999993714</v>
      </c>
      <c r="N8" s="5">
        <f>'642'!D20</f>
        <v>1332.0000000094296</v>
      </c>
      <c r="O8" s="6">
        <f>'645'!D20</f>
        <v>410.39999999848078</v>
      </c>
      <c r="P8" s="6">
        <f>'646'!D20</f>
        <v>179.99999999738066</v>
      </c>
      <c r="Q8" s="6">
        <f>'647'!D20</f>
        <v>499.19999999692664</v>
      </c>
      <c r="R8" s="6">
        <f>'648'!D20</f>
        <v>57.599999998637941</v>
      </c>
      <c r="S8" s="6">
        <f>'649'!D20</f>
        <v>528.00000000934233</v>
      </c>
      <c r="T8" s="7">
        <f t="shared" si="0"/>
        <v>15920.400000008522</v>
      </c>
    </row>
    <row r="9" spans="1:20" ht="15" x14ac:dyDescent="0.25">
      <c r="A9" s="4">
        <v>8</v>
      </c>
      <c r="B9" s="5">
        <f>'616'!D21</f>
        <v>1843.199999999797</v>
      </c>
      <c r="C9" s="6">
        <f>'617'!D21</f>
        <v>424.79999999814027</v>
      </c>
      <c r="D9" s="5">
        <f>'618'!D21</f>
        <v>1922.3999999987427</v>
      </c>
      <c r="E9" s="5">
        <f>'624'!D21</f>
        <v>1936.8000000016764</v>
      </c>
      <c r="F9" s="5">
        <f>'626'!D21</f>
        <v>2167.2000000027765</v>
      </c>
      <c r="G9" s="5">
        <f>'628'!D21</f>
        <v>1951.20000000461</v>
      </c>
      <c r="H9" s="5">
        <f>'635'!D21</f>
        <v>122.39999999874271</v>
      </c>
      <c r="I9" s="6">
        <f>'636'!D21</f>
        <v>871.20000000068103</v>
      </c>
      <c r="J9" s="6">
        <f>'638'!D21</f>
        <v>0</v>
      </c>
      <c r="K9" s="5">
        <f>'639'!D21</f>
        <v>1151.9999999989523</v>
      </c>
      <c r="L9" s="5">
        <f>'640'!D21</f>
        <v>648.00000000104774</v>
      </c>
      <c r="M9" s="5">
        <f>'641'!D21</f>
        <v>1778.3999999988737</v>
      </c>
      <c r="N9" s="5">
        <f>'642'!D21</f>
        <v>1500</v>
      </c>
      <c r="O9" s="6">
        <f>'645'!D21</f>
        <v>453.60000000073342</v>
      </c>
      <c r="P9" s="6">
        <f>'646'!D21</f>
        <v>187.19999999884749</v>
      </c>
      <c r="Q9" s="6">
        <f>'647'!D21</f>
        <v>556.79999999993015</v>
      </c>
      <c r="R9" s="6">
        <f>'648'!D21</f>
        <v>158.39999999952852</v>
      </c>
      <c r="S9" s="6">
        <f>'649'!D21</f>
        <v>539.99999998995918</v>
      </c>
      <c r="T9" s="7">
        <f t="shared" si="0"/>
        <v>18213.599999993039</v>
      </c>
    </row>
    <row r="10" spans="1:20" ht="15" x14ac:dyDescent="0.25">
      <c r="A10" s="4">
        <v>9</v>
      </c>
      <c r="B10" s="5">
        <f>'616'!D22</f>
        <v>2383.2000000001244</v>
      </c>
      <c r="C10" s="6">
        <f>'617'!D22</f>
        <v>381.59999999916181</v>
      </c>
      <c r="D10" s="5">
        <f>'618'!D22</f>
        <v>2044.7999999974854</v>
      </c>
      <c r="E10" s="5">
        <f>'624'!D22</f>
        <v>2203.2000000035623</v>
      </c>
      <c r="F10" s="5">
        <f>'626'!D22</f>
        <v>1123.1999999996333</v>
      </c>
      <c r="G10" s="5">
        <f>'628'!D22</f>
        <v>2087.9999999931897</v>
      </c>
      <c r="H10" s="5">
        <f>'635'!D22</f>
        <v>122.39999999874271</v>
      </c>
      <c r="I10" s="6">
        <f>'636'!D22</f>
        <v>928.79999999931897</v>
      </c>
      <c r="J10" s="6">
        <f>'638'!D22</f>
        <v>0</v>
      </c>
      <c r="K10" s="5">
        <f>'639'!D22</f>
        <v>1425.600000002305</v>
      </c>
      <c r="L10" s="5">
        <f>'640'!D22</f>
        <v>936.0000000007858</v>
      </c>
      <c r="M10" s="5">
        <f>'641'!D22</f>
        <v>1958.3999999995285</v>
      </c>
      <c r="N10" s="5">
        <f>'642'!D22</f>
        <v>1703.9999999979045</v>
      </c>
      <c r="O10" s="6">
        <f>'645'!D22</f>
        <v>619.19999999518041</v>
      </c>
      <c r="P10" s="6">
        <f>'646'!D22</f>
        <v>187.19999999884749</v>
      </c>
      <c r="Q10" s="6">
        <f>'647'!D22</f>
        <v>624.00000000488944</v>
      </c>
      <c r="R10" s="6">
        <f>'648'!D22</f>
        <v>187.19999999884749</v>
      </c>
      <c r="S10" s="6">
        <f>'649'!D22</f>
        <v>552.00000000331784</v>
      </c>
      <c r="T10" s="7">
        <f t="shared" si="0"/>
        <v>19468.799999992825</v>
      </c>
    </row>
    <row r="11" spans="1:20" ht="15" x14ac:dyDescent="0.25">
      <c r="A11" s="4">
        <v>10</v>
      </c>
      <c r="B11" s="5">
        <f>'616'!D23</f>
        <v>2570.3999999997905</v>
      </c>
      <c r="C11" s="6">
        <f>'617'!D23</f>
        <v>431.9999999996071</v>
      </c>
      <c r="D11" s="5">
        <f>'618'!D23</f>
        <v>2224.7999999948661</v>
      </c>
      <c r="E11" s="5">
        <f>'624'!D23</f>
        <v>2311.1999999993714</v>
      </c>
      <c r="F11" s="5">
        <f>'626'!D23</f>
        <v>4068.0000000036671</v>
      </c>
      <c r="G11" s="5">
        <f>'628'!D23</f>
        <v>2167.2000000093249</v>
      </c>
      <c r="H11" s="5">
        <f>'635'!D23</f>
        <v>108.00000000235741</v>
      </c>
      <c r="I11" s="6">
        <f>'636'!D23</f>
        <v>1000.8000000008906</v>
      </c>
      <c r="J11" s="6">
        <f>'638'!D23</f>
        <v>0</v>
      </c>
      <c r="K11" s="5">
        <f>'639'!D23</f>
        <v>1548.0000000010477</v>
      </c>
      <c r="L11" s="5">
        <f>'640'!D23</f>
        <v>1108.7999999999738</v>
      </c>
      <c r="M11" s="5">
        <f>'641'!D23</f>
        <v>2008.7999999999738</v>
      </c>
      <c r="N11" s="5">
        <f>'642'!D23</f>
        <v>1895.9999999933643</v>
      </c>
      <c r="O11" s="6">
        <f>'645'!D23</f>
        <v>756.00000000340515</v>
      </c>
      <c r="P11" s="6">
        <f>'646'!D23</f>
        <v>208.80000000324799</v>
      </c>
      <c r="Q11" s="6">
        <f>'647'!D23</f>
        <v>604.80000000097789</v>
      </c>
      <c r="R11" s="6">
        <f>'648'!D23</f>
        <v>194.40000000031432</v>
      </c>
      <c r="S11" s="6">
        <f>'649'!D23</f>
        <v>564.00000000576256</v>
      </c>
      <c r="T11" s="7">
        <f t="shared" si="0"/>
        <v>23772.000000017943</v>
      </c>
    </row>
    <row r="12" spans="1:20" ht="15" x14ac:dyDescent="0.25">
      <c r="A12" s="4">
        <v>11</v>
      </c>
      <c r="B12" s="5">
        <f>'616'!D24</f>
        <v>2649.6000000003733</v>
      </c>
      <c r="C12" s="6">
        <f>'617'!D24</f>
        <v>446.40000000254076</v>
      </c>
      <c r="D12" s="5">
        <f>'618'!D24</f>
        <v>2628.0000000115251</v>
      </c>
      <c r="E12" s="5">
        <f>'624'!D24</f>
        <v>2368.7999999980093</v>
      </c>
      <c r="F12" s="5">
        <f>'626'!D24</f>
        <v>2656.7999999977474</v>
      </c>
      <c r="G12" s="5">
        <f>'628'!D24</f>
        <v>2239.1999999977998</v>
      </c>
      <c r="H12" s="5">
        <f>'635'!D24</f>
        <v>136.7999999984022</v>
      </c>
      <c r="I12" s="6">
        <f>'636'!D24</f>
        <v>1029.6000000002095</v>
      </c>
      <c r="J12" s="6">
        <f>'638'!D24</f>
        <v>0</v>
      </c>
      <c r="K12" s="5">
        <f>'639'!D24</f>
        <v>1526.3999999966472</v>
      </c>
      <c r="L12" s="5">
        <f>'640'!D24</f>
        <v>1072.799999999188</v>
      </c>
      <c r="M12" s="5">
        <f>'641'!D24</f>
        <v>1972.8000000024622</v>
      </c>
      <c r="N12" s="5">
        <f>'642'!D24</f>
        <v>1920.0000000091677</v>
      </c>
      <c r="O12" s="6">
        <f>'645'!D24</f>
        <v>914.3999999963853</v>
      </c>
      <c r="P12" s="6">
        <f>'646'!D24</f>
        <v>208.79999999669963</v>
      </c>
      <c r="Q12" s="6">
        <f>'647'!D24</f>
        <v>671.99999999720603</v>
      </c>
      <c r="R12" s="6">
        <f>'648'!D24</f>
        <v>223.19999999963329</v>
      </c>
      <c r="S12" s="6">
        <f>'649'!D24</f>
        <v>551.9999999924039</v>
      </c>
      <c r="T12" s="7">
        <f t="shared" si="0"/>
        <v>23217.599999996401</v>
      </c>
    </row>
    <row r="13" spans="1:20" ht="15" x14ac:dyDescent="0.25">
      <c r="A13" s="4">
        <v>12</v>
      </c>
      <c r="B13" s="5">
        <f>'616'!D25</f>
        <v>2678.3999999996922</v>
      </c>
      <c r="C13" s="6">
        <f>'617'!D25</f>
        <v>431.9999999996071</v>
      </c>
      <c r="D13" s="5">
        <f>'618'!D25</f>
        <v>1929.6000000002095</v>
      </c>
      <c r="E13" s="5">
        <f>'624'!D25</f>
        <v>2361.5999999965425</v>
      </c>
      <c r="F13" s="5">
        <f>'626'!D25</f>
        <v>2642.4000000013621</v>
      </c>
      <c r="G13" s="5">
        <f>'628'!D25</f>
        <v>2239.1999999977998</v>
      </c>
      <c r="H13" s="5">
        <f>'635'!D25</f>
        <v>136.80000000167638</v>
      </c>
      <c r="I13" s="6">
        <f>'636'!D25</f>
        <v>1058.3999999995285</v>
      </c>
      <c r="J13" s="6">
        <f>'638'!D25</f>
        <v>0</v>
      </c>
      <c r="K13" s="5">
        <f>'639'!D25</f>
        <v>1540.7999999995809</v>
      </c>
      <c r="L13" s="5">
        <f>'640'!D25</f>
        <v>1065.6000000009954</v>
      </c>
      <c r="M13" s="5">
        <f>'641'!D25</f>
        <v>1958.3999999995285</v>
      </c>
      <c r="N13" s="5">
        <f>'642'!D25</f>
        <v>2015.9999999959837</v>
      </c>
      <c r="O13" s="6">
        <f>'645'!D25</f>
        <v>936.0000000007858</v>
      </c>
      <c r="P13" s="6">
        <f>'646'!D25</f>
        <v>216.00000000471482</v>
      </c>
      <c r="Q13" s="6">
        <f>'647'!D25</f>
        <v>633.59999999811407</v>
      </c>
      <c r="R13" s="6">
        <f>'648'!D25</f>
        <v>266.40000000188593</v>
      </c>
      <c r="S13" s="6">
        <f>'649'!D25</f>
        <v>552.00000000331784</v>
      </c>
      <c r="T13" s="7">
        <f t="shared" si="0"/>
        <v>22663.200000001325</v>
      </c>
    </row>
    <row r="14" spans="1:20" ht="15" x14ac:dyDescent="0.25">
      <c r="A14" s="4">
        <v>13</v>
      </c>
      <c r="B14" s="5">
        <f>'616'!D26</f>
        <v>2563.1999999999607</v>
      </c>
      <c r="C14" s="6">
        <f>'617'!D26</f>
        <v>471.59999999785214</v>
      </c>
      <c r="D14" s="5">
        <f>'618'!D26</f>
        <v>2267.9999999905704</v>
      </c>
      <c r="E14" s="5">
        <f>'624'!D26</f>
        <v>2174.399999997695</v>
      </c>
      <c r="F14" s="5">
        <f>'626'!D26</f>
        <v>2620.7999999969616</v>
      </c>
      <c r="G14" s="5">
        <f>'628'!D26</f>
        <v>2246.3999999992666</v>
      </c>
      <c r="H14" s="5">
        <f>'635'!D26</f>
        <v>129.59999999693537</v>
      </c>
      <c r="I14" s="6">
        <f>'636'!D26</f>
        <v>1087.1999999988475</v>
      </c>
      <c r="J14" s="6">
        <f>'638'!D26</f>
        <v>0</v>
      </c>
      <c r="K14" s="5">
        <f>'639'!D26</f>
        <v>1468.800000011106</v>
      </c>
      <c r="L14" s="5">
        <f>'640'!D26</f>
        <v>921.59999999785214</v>
      </c>
      <c r="M14" s="5">
        <f>'641'!D26</f>
        <v>1915.2000000005501</v>
      </c>
      <c r="N14" s="5">
        <f>'642'!D26</f>
        <v>2040.0000000008731</v>
      </c>
      <c r="O14" s="6">
        <f>'645'!D26</f>
        <v>957.6000000051863</v>
      </c>
      <c r="P14" s="6">
        <f>'646'!D26</f>
        <v>215.99999999816646</v>
      </c>
      <c r="Q14" s="6">
        <f>'647'!D26</f>
        <v>556.79999999993015</v>
      </c>
      <c r="R14" s="6">
        <f>'648'!D26</f>
        <v>194.40000000031432</v>
      </c>
      <c r="S14" s="6">
        <f>'649'!D26</f>
        <v>552.00000000331784</v>
      </c>
      <c r="T14" s="7">
        <f t="shared" si="0"/>
        <v>22383.599999995386</v>
      </c>
    </row>
    <row r="15" spans="1:20" ht="15" x14ac:dyDescent="0.25">
      <c r="A15" s="4">
        <v>14</v>
      </c>
      <c r="B15" s="5">
        <f>'616'!D27</f>
        <v>2707.1999999998297</v>
      </c>
      <c r="C15" s="6">
        <f>'617'!D27</f>
        <v>432.00000000288128</v>
      </c>
      <c r="D15" s="5">
        <f>'618'!D27</f>
        <v>2303.9999999979045</v>
      </c>
      <c r="E15" s="5">
        <f>'624'!D27</f>
        <v>2354.4000000081724</v>
      </c>
      <c r="F15" s="5">
        <f>'626'!D27</f>
        <v>2527.1999999975378</v>
      </c>
      <c r="G15" s="5">
        <f>'628'!D27</f>
        <v>2181.5999999991618</v>
      </c>
      <c r="H15" s="5">
        <f>'635'!D27</f>
        <v>151.20000000133587</v>
      </c>
      <c r="I15" s="6">
        <f>'636'!D27</f>
        <v>1058.3999999995285</v>
      </c>
      <c r="J15" s="6">
        <f>'638'!D27</f>
        <v>0</v>
      </c>
      <c r="K15" s="5">
        <f>'639'!D27</f>
        <v>1490.3999999893131</v>
      </c>
      <c r="L15" s="5">
        <f>'640'!D27</f>
        <v>1008.0000000023574</v>
      </c>
      <c r="M15" s="5">
        <f>'641'!D27</f>
        <v>1871.9999999982974</v>
      </c>
      <c r="N15" s="5">
        <f>'642'!D27</f>
        <v>2052.0000000033178</v>
      </c>
      <c r="O15" s="6">
        <f>'645'!D27</f>
        <v>950.39999999717111</v>
      </c>
      <c r="P15" s="6">
        <f>'646'!D27</f>
        <v>223.19999999963329</v>
      </c>
      <c r="Q15" s="6">
        <f>'647'!D27</f>
        <v>633.60000000684522</v>
      </c>
      <c r="R15" s="6">
        <f>'648'!D27</f>
        <v>309.5999999975902</v>
      </c>
      <c r="S15" s="6">
        <f>'649'!D27</f>
        <v>551.9999999924039</v>
      </c>
      <c r="T15" s="7">
        <f t="shared" si="0"/>
        <v>22807.199999993281</v>
      </c>
    </row>
    <row r="16" spans="1:20" ht="15" x14ac:dyDescent="0.25">
      <c r="A16" s="4">
        <v>15</v>
      </c>
      <c r="B16" s="5">
        <f>'616'!D28</f>
        <v>2577.6000000004387</v>
      </c>
      <c r="C16" s="6">
        <f>'617'!D28</f>
        <v>453.59999999745924</v>
      </c>
      <c r="D16" s="5">
        <f>'618'!D28</f>
        <v>2260.8000000022002</v>
      </c>
      <c r="E16" s="5">
        <f>'624'!D28</f>
        <v>2318.4000000008382</v>
      </c>
      <c r="F16" s="5">
        <f>'626'!D28</f>
        <v>2476.8000000003667</v>
      </c>
      <c r="G16" s="5">
        <f>'628'!D28</f>
        <v>2196.0000000020955</v>
      </c>
      <c r="H16" s="5">
        <f>'635'!D28</f>
        <v>151.20000000133587</v>
      </c>
      <c r="I16" s="6">
        <f>'636'!D28</f>
        <v>1065.6000000009954</v>
      </c>
      <c r="J16" s="6">
        <f>'638'!D28</f>
        <v>0</v>
      </c>
      <c r="K16" s="5">
        <f>'639'!D28</f>
        <v>1490.4000000024098</v>
      </c>
      <c r="L16" s="5">
        <f>'640'!D28</f>
        <v>1043.999999999869</v>
      </c>
      <c r="M16" s="5">
        <f>'641'!D28</f>
        <v>1872.0000000015716</v>
      </c>
      <c r="N16" s="5">
        <f>'642'!D28</f>
        <v>2027.9999999984284</v>
      </c>
      <c r="O16" s="6">
        <f>'645'!D28</f>
        <v>936.0000000007858</v>
      </c>
      <c r="P16" s="6">
        <f>'646'!D28</f>
        <v>215.99999999816646</v>
      </c>
      <c r="Q16" s="6">
        <f>'647'!D28</f>
        <v>633.59999999811407</v>
      </c>
      <c r="R16" s="6">
        <f>'648'!D28</f>
        <v>273.60000000335276</v>
      </c>
      <c r="S16" s="6">
        <f>'649'!D28</f>
        <v>552.00000000331784</v>
      </c>
      <c r="T16" s="7">
        <f t="shared" si="0"/>
        <v>22545.600000011746</v>
      </c>
    </row>
    <row r="17" spans="1:21" ht="15" x14ac:dyDescent="0.25">
      <c r="A17" s="4">
        <v>16</v>
      </c>
      <c r="B17" s="5">
        <f>'616'!D29</f>
        <v>2944.7999999999411</v>
      </c>
      <c r="C17" s="6">
        <f>'617'!D29</f>
        <v>468.0000000003929</v>
      </c>
      <c r="D17" s="5">
        <f>'618'!D29</f>
        <v>2361.6000000096392</v>
      </c>
      <c r="E17" s="5">
        <f>'624'!D29</f>
        <v>2282.399999993504</v>
      </c>
      <c r="F17" s="5">
        <f>'626'!D29</f>
        <v>2505.5999999996857</v>
      </c>
      <c r="G17" s="5">
        <f>'628'!D29</f>
        <v>2296.7999999964377</v>
      </c>
      <c r="H17" s="5">
        <f>'635'!D29</f>
        <v>115.20000000055006</v>
      </c>
      <c r="I17" s="6">
        <f>'636'!D29</f>
        <v>1094.4000000003143</v>
      </c>
      <c r="J17" s="6">
        <f>'638'!D29</f>
        <v>0</v>
      </c>
      <c r="K17" s="5">
        <f>'639'!D29</f>
        <v>1468.7999999980093</v>
      </c>
      <c r="L17" s="5">
        <f>'640'!D29</f>
        <v>892.79999999853317</v>
      </c>
      <c r="M17" s="5">
        <f>'641'!D29</f>
        <v>1850.4000000004453</v>
      </c>
      <c r="N17" s="5">
        <f>'642'!D29</f>
        <v>2051.9999999924039</v>
      </c>
      <c r="O17" s="6">
        <f>'645'!D29</f>
        <v>943.20000000225264</v>
      </c>
      <c r="P17" s="6">
        <f>'646'!D29</f>
        <v>223.19999999963329</v>
      </c>
      <c r="Q17" s="6">
        <f>'647'!D29</f>
        <v>662.39999999525025</v>
      </c>
      <c r="R17" s="6">
        <f>'648'!D29</f>
        <v>244.79999999748543</v>
      </c>
      <c r="S17" s="6">
        <f>'649'!D29</f>
        <v>540.00000000087311</v>
      </c>
      <c r="T17" s="7">
        <f t="shared" si="0"/>
        <v>22946.399999985351</v>
      </c>
    </row>
    <row r="18" spans="1:21" ht="15" x14ac:dyDescent="0.25">
      <c r="A18" s="4">
        <v>17</v>
      </c>
      <c r="B18" s="5">
        <f>'616'!D30</f>
        <v>2239.1999999994368</v>
      </c>
      <c r="C18" s="6">
        <f>'617'!D30</f>
        <v>450</v>
      </c>
      <c r="D18" s="5">
        <f>'618'!D30</f>
        <v>2462.3999999908847</v>
      </c>
      <c r="E18" s="5">
        <f>'624'!D30</f>
        <v>2448.0000000010477</v>
      </c>
      <c r="F18" s="5">
        <f>'626'!D30</f>
        <v>2649.6000000028289</v>
      </c>
      <c r="G18" s="5">
        <f>'628'!D30</f>
        <v>2296.8000000095344</v>
      </c>
      <c r="H18" s="5">
        <f>'635'!D30</f>
        <v>165.59999999772117</v>
      </c>
      <c r="I18" s="6">
        <f>'636'!D30</f>
        <v>1144.8000000040338</v>
      </c>
      <c r="J18" s="6">
        <f>'638'!D30</f>
        <v>0</v>
      </c>
      <c r="K18" s="5">
        <f>'639'!D30</f>
        <v>1533.5999999981141</v>
      </c>
      <c r="L18" s="5">
        <f>'640'!D30</f>
        <v>820.80000000023574</v>
      </c>
      <c r="M18" s="5">
        <f>'641'!D30</f>
        <v>1893.5999999994237</v>
      </c>
      <c r="N18" s="5">
        <f>'642'!D30</f>
        <v>2087.9999999997381</v>
      </c>
      <c r="O18" s="6">
        <f>'645'!D30</f>
        <v>871.19999999413267</v>
      </c>
      <c r="P18" s="6">
        <f>'646'!D30</f>
        <v>244.80000000403379</v>
      </c>
      <c r="Q18" s="6">
        <f>'647'!D30</f>
        <v>652.80000000202563</v>
      </c>
      <c r="R18" s="6">
        <f>'648'!D30</f>
        <v>230.40000000110012</v>
      </c>
      <c r="S18" s="6">
        <f>'649'!D30</f>
        <v>527.99999999842839</v>
      </c>
      <c r="T18" s="7">
        <f t="shared" si="0"/>
        <v>22719.60000000272</v>
      </c>
    </row>
    <row r="19" spans="1:21" ht="15" x14ac:dyDescent="0.25">
      <c r="A19" s="4">
        <v>18</v>
      </c>
      <c r="B19" s="5">
        <f>'616'!D31</f>
        <v>2512.800000000334</v>
      </c>
      <c r="C19" s="6">
        <f>'617'!D31</f>
        <v>468.0000000003929</v>
      </c>
      <c r="D19" s="5">
        <f>'618'!D31</f>
        <v>2498.3999999982188</v>
      </c>
      <c r="E19" s="5">
        <f>'624'!D31</f>
        <v>2217.600000006496</v>
      </c>
      <c r="F19" s="5">
        <f>'626'!D31</f>
        <v>2707.2000000014668</v>
      </c>
      <c r="G19" s="5">
        <f>'628'!D31</f>
        <v>2390.3999999893131</v>
      </c>
      <c r="H19" s="5">
        <f>'635'!D31</f>
        <v>151.20000000133587</v>
      </c>
      <c r="I19" s="6">
        <f>'636'!D31</f>
        <v>1180.7999999982712</v>
      </c>
      <c r="J19" s="6">
        <f>'638'!D31</f>
        <v>0</v>
      </c>
      <c r="K19" s="5">
        <f>'639'!D31</f>
        <v>1461.6000000096392</v>
      </c>
      <c r="L19" s="5">
        <f>'640'!D31</f>
        <v>691.20000000002619</v>
      </c>
      <c r="M19" s="5">
        <f>'641'!D31</f>
        <v>1879.1999999997643</v>
      </c>
      <c r="N19" s="5">
        <f>'642'!D31</f>
        <v>2004.0000000044529</v>
      </c>
      <c r="O19" s="6">
        <f>'645'!D31</f>
        <v>806.40000000057626</v>
      </c>
      <c r="P19" s="6">
        <f>'646'!D31</f>
        <v>251.99999999895226</v>
      </c>
      <c r="Q19" s="6">
        <f>'647'!D31</f>
        <v>681.59999999916181</v>
      </c>
      <c r="R19" s="6">
        <f>'648'!D31</f>
        <v>194.40000000031432</v>
      </c>
      <c r="S19" s="6">
        <f>'649'!D31</f>
        <v>527.99999999842839</v>
      </c>
      <c r="T19" s="7">
        <f t="shared" si="0"/>
        <v>22624.800000007144</v>
      </c>
    </row>
    <row r="20" spans="1:21" ht="15" x14ac:dyDescent="0.25">
      <c r="A20" s="4">
        <v>19</v>
      </c>
      <c r="B20" s="5">
        <f>'616'!D32</f>
        <v>2390.3999999999542</v>
      </c>
      <c r="C20" s="6">
        <f>'617'!D32</f>
        <v>475.20000000185973</v>
      </c>
      <c r="D20" s="5">
        <f>'618'!D32</f>
        <v>2455.2000000025146</v>
      </c>
      <c r="E20" s="5">
        <f>'624'!D32</f>
        <v>1943.9999999900465</v>
      </c>
      <c r="F20" s="5">
        <f>'626'!D32</f>
        <v>2757.5999999986379</v>
      </c>
      <c r="G20" s="5">
        <f>'628'!D32</f>
        <v>2390.4000000024098</v>
      </c>
      <c r="H20" s="5">
        <f>'635'!D32</f>
        <v>151.19999999806168</v>
      </c>
      <c r="I20" s="6">
        <f>'636'!D32</f>
        <v>1238.3999999969092</v>
      </c>
      <c r="J20" s="6">
        <f>'638'!D32</f>
        <v>0</v>
      </c>
      <c r="K20" s="5">
        <f>'639'!D32</f>
        <v>1382.399999993504</v>
      </c>
      <c r="L20" s="5">
        <f>'640'!D32</f>
        <v>626.39999999992142</v>
      </c>
      <c r="M20" s="5">
        <f>'641'!D32</f>
        <v>1836.0000000007858</v>
      </c>
      <c r="N20" s="5">
        <f>'642'!D32</f>
        <v>1956.0000000055879</v>
      </c>
      <c r="O20" s="6">
        <f>'645'!D32</f>
        <v>770.39999999979045</v>
      </c>
      <c r="P20" s="6">
        <f>'646'!D32</f>
        <v>280.79999999827123</v>
      </c>
      <c r="Q20" s="6">
        <f>'647'!D32</f>
        <v>662.4000000039814</v>
      </c>
      <c r="R20" s="6">
        <f>'648'!D32</f>
        <v>187.19999999884749</v>
      </c>
      <c r="S20" s="6">
        <f>'649'!D32</f>
        <v>540.00000000087311</v>
      </c>
      <c r="T20" s="7">
        <f t="shared" si="0"/>
        <v>22043.999999991956</v>
      </c>
    </row>
    <row r="21" spans="1:21" ht="15" x14ac:dyDescent="0.25">
      <c r="A21" s="4">
        <v>20</v>
      </c>
      <c r="B21" s="5">
        <f>'616'!D33</f>
        <v>2232.0000000004256</v>
      </c>
      <c r="C21" s="6">
        <f>'617'!D33</f>
        <v>464.39999999965949</v>
      </c>
      <c r="D21" s="5">
        <f>'618'!D33</f>
        <v>2375.9999999994761</v>
      </c>
      <c r="E21" s="5">
        <f>'624'!D33</f>
        <v>1879.2000000030384</v>
      </c>
      <c r="F21" s="5">
        <f>'626'!D33</f>
        <v>2728.799999999319</v>
      </c>
      <c r="G21" s="5">
        <f>'628'!D33</f>
        <v>2325.600000002305</v>
      </c>
      <c r="H21" s="5">
        <f>'635'!D33</f>
        <v>180.00000000065484</v>
      </c>
      <c r="I21" s="6">
        <f>'636'!D33</f>
        <v>1209.6000000041386</v>
      </c>
      <c r="J21" s="6">
        <f>'638'!D33</f>
        <v>0</v>
      </c>
      <c r="K21" s="5">
        <f>'639'!D33</f>
        <v>1339.1999999977998</v>
      </c>
      <c r="L21" s="5">
        <f>'640'!D33</f>
        <v>590.39999999913562</v>
      </c>
      <c r="M21" s="5">
        <f>'641'!D33</f>
        <v>1864.8000000001048</v>
      </c>
      <c r="N21" s="5">
        <f>'642'!D33</f>
        <v>1907.999999995809</v>
      </c>
      <c r="O21" s="6">
        <f>'645'!D33</f>
        <v>705.59999999968568</v>
      </c>
      <c r="P21" s="6">
        <f>'646'!D33</f>
        <v>280.79999999827123</v>
      </c>
      <c r="Q21" s="6">
        <f>'647'!D33</f>
        <v>662.39999999525025</v>
      </c>
      <c r="R21" s="6">
        <f>'648'!D33</f>
        <v>151.20000000461005</v>
      </c>
      <c r="S21" s="6">
        <f>'649'!D33</f>
        <v>527.99999999842839</v>
      </c>
      <c r="T21" s="7">
        <f t="shared" si="0"/>
        <v>21425.999999998112</v>
      </c>
    </row>
    <row r="22" spans="1:21" ht="15" x14ac:dyDescent="0.25">
      <c r="A22" s="4">
        <v>21</v>
      </c>
      <c r="B22" s="5">
        <f>'616'!D34</f>
        <v>2095.1999999995678</v>
      </c>
      <c r="C22" s="6">
        <f>'617'!D34</f>
        <v>468.0000000003929</v>
      </c>
      <c r="D22" s="5">
        <f>'618'!D34</f>
        <v>2289.6000000080676</v>
      </c>
      <c r="E22" s="5">
        <f>'624'!D34</f>
        <v>1764.0000000057626</v>
      </c>
      <c r="F22" s="5">
        <f>'626'!D34</f>
        <v>2635.1999999998952</v>
      </c>
      <c r="G22" s="5">
        <f>'628'!D34</f>
        <v>2030.3999999945518</v>
      </c>
      <c r="H22" s="5">
        <f>'635'!D34</f>
        <v>129.60000000020955</v>
      </c>
      <c r="I22" s="6">
        <f>'636'!D34</f>
        <v>1166.3999999953376</v>
      </c>
      <c r="J22" s="6">
        <f>'638'!D34</f>
        <v>0</v>
      </c>
      <c r="K22" s="5">
        <f>'639'!D34</f>
        <v>1288.8000000006286</v>
      </c>
      <c r="L22" s="5">
        <f>'640'!D34</f>
        <v>532.80000000049768</v>
      </c>
      <c r="M22" s="5">
        <f>'641'!D34</f>
        <v>1871.9999999982974</v>
      </c>
      <c r="N22" s="5">
        <f>'642'!D34</f>
        <v>1836.0000000029686</v>
      </c>
      <c r="O22" s="6">
        <f>'645'!D34</f>
        <v>532.80000000377186</v>
      </c>
      <c r="P22" s="6">
        <f>'646'!D34</f>
        <v>273.60000000335276</v>
      </c>
      <c r="Q22" s="6">
        <f>'647'!D34</f>
        <v>643.20000000006985</v>
      </c>
      <c r="R22" s="6">
        <f>'648'!D34</f>
        <v>115.19999999727588</v>
      </c>
      <c r="S22" s="6">
        <f>'649'!D34</f>
        <v>540.00000000087311</v>
      </c>
      <c r="T22" s="7">
        <f t="shared" si="0"/>
        <v>20212.800000011521</v>
      </c>
    </row>
    <row r="23" spans="1:21" ht="15" x14ac:dyDescent="0.25">
      <c r="A23" s="4">
        <v>22</v>
      </c>
      <c r="B23" s="5">
        <f>'616'!D35</f>
        <v>1943.999999999869</v>
      </c>
      <c r="C23" s="6">
        <f>'617'!D35</f>
        <v>460.79999999892607</v>
      </c>
      <c r="D23" s="5">
        <f>'618'!D35</f>
        <v>2124.0000000005239</v>
      </c>
      <c r="E23" s="5">
        <f>'624'!D35</f>
        <v>1569.5999999923515</v>
      </c>
      <c r="F23" s="5">
        <f>'626'!D35</f>
        <v>2491.2000000033004</v>
      </c>
      <c r="G23" s="5">
        <f>'628'!D35</f>
        <v>2390.4000000024098</v>
      </c>
      <c r="H23" s="5">
        <f>'635'!D35</f>
        <v>172.799999999188</v>
      </c>
      <c r="I23" s="6">
        <f>'636'!D35</f>
        <v>1065.6000000009954</v>
      </c>
      <c r="J23" s="6">
        <f>'638'!D35</f>
        <v>0</v>
      </c>
      <c r="K23" s="5">
        <f>'639'!D35</f>
        <v>1216.799999999057</v>
      </c>
      <c r="L23" s="5">
        <f>'640'!D35</f>
        <v>511.19999999937136</v>
      </c>
      <c r="M23" s="5">
        <f>'641'!D35</f>
        <v>1828.799999999319</v>
      </c>
      <c r="N23" s="5">
        <f>'642'!D35</f>
        <v>1739.9999999943248</v>
      </c>
      <c r="O23" s="6">
        <f>'645'!D35</f>
        <v>417.59999999994761</v>
      </c>
      <c r="P23" s="6">
        <f>'646'!D35</f>
        <v>244.79999999748543</v>
      </c>
      <c r="Q23" s="6">
        <f>'647'!D35</f>
        <v>604.80000000097789</v>
      </c>
      <c r="R23" s="6">
        <f>'648'!D35</f>
        <v>108.00000000235741</v>
      </c>
      <c r="S23" s="6">
        <f>'649'!D35</f>
        <v>540.00000000087311</v>
      </c>
      <c r="T23" s="7">
        <f t="shared" si="0"/>
        <v>19430.399999991278</v>
      </c>
    </row>
    <row r="24" spans="1:21" ht="15" x14ac:dyDescent="0.25">
      <c r="A24" s="4">
        <v>23</v>
      </c>
      <c r="B24" s="5">
        <f>'616'!D36</f>
        <v>1720.8000000002357</v>
      </c>
      <c r="C24" s="6">
        <f>'617'!D36</f>
        <v>395.99999999882129</v>
      </c>
      <c r="D24" s="5">
        <f>'618'!D36</f>
        <v>1907.999999995809</v>
      </c>
      <c r="E24" s="5">
        <f>'624'!D36</f>
        <v>1454.4000000081724</v>
      </c>
      <c r="F24" s="5">
        <f>'626'!D36</f>
        <v>2296.7999999964377</v>
      </c>
      <c r="G24" s="5">
        <f>'628'!D36</f>
        <v>1965.6000000075437</v>
      </c>
      <c r="H24" s="5">
        <f>'635'!D36</f>
        <v>143.99999999986903</v>
      </c>
      <c r="I24" s="6">
        <f>'636'!D36</f>
        <v>921.6000000044005</v>
      </c>
      <c r="J24" s="6">
        <f>'638'!D36</f>
        <v>0</v>
      </c>
      <c r="K24" s="5">
        <f>'639'!D36</f>
        <v>1123.2000000061817</v>
      </c>
      <c r="L24" s="5">
        <f>'640'!D36</f>
        <v>504.00000000117871</v>
      </c>
      <c r="M24" s="5">
        <f>'641'!D36</f>
        <v>1684.7999999994499</v>
      </c>
      <c r="N24" s="5">
        <f>'642'!D36</f>
        <v>1560.0000000013097</v>
      </c>
      <c r="O24" s="6">
        <f>'645'!D36</f>
        <v>367.19999999622814</v>
      </c>
      <c r="P24" s="6">
        <f>'646'!D36</f>
        <v>215.99999999816646</v>
      </c>
      <c r="Q24" s="6">
        <f>'647'!D36</f>
        <v>518.40000000083819</v>
      </c>
      <c r="R24" s="6">
        <f>'648'!D36</f>
        <v>100.79999999434222</v>
      </c>
      <c r="S24" s="6">
        <f>'649'!D36</f>
        <v>516.00000000689761</v>
      </c>
      <c r="T24" s="7">
        <f t="shared" si="0"/>
        <v>17397.600000015882</v>
      </c>
    </row>
    <row r="25" spans="1:21" ht="15.75" thickBot="1" x14ac:dyDescent="0.3">
      <c r="A25" s="4">
        <v>24</v>
      </c>
      <c r="B25" s="5">
        <f>'616'!D37</f>
        <v>1634.3999999998232</v>
      </c>
      <c r="C25" s="6">
        <f>'617'!D37</f>
        <v>338.40000000018335</v>
      </c>
      <c r="D25" s="5">
        <f>'618'!D37</f>
        <v>1670.3999999997905</v>
      </c>
      <c r="E25" s="5">
        <f>'624'!D37</f>
        <v>1303.1999999904656</v>
      </c>
      <c r="F25" s="5">
        <f>'626'!D37</f>
        <v>2066.4000000018859</v>
      </c>
      <c r="G25" s="5">
        <f>'628'!D37</f>
        <v>1727.9999999984284</v>
      </c>
      <c r="H25" s="5">
        <f>'635'!D37</f>
        <v>115.20000000055006</v>
      </c>
      <c r="I25" s="6">
        <f>'636'!D37</f>
        <v>784.79999999617576</v>
      </c>
      <c r="J25" s="6">
        <f>'638'!D37</f>
        <v>0</v>
      </c>
      <c r="K25" s="5">
        <f>'639'!D37</f>
        <v>1029.6000000002095</v>
      </c>
      <c r="L25" s="5">
        <f>'640'!D37</f>
        <v>496.79999999971187</v>
      </c>
      <c r="M25" s="5">
        <f>'641'!D37</f>
        <v>1483.200000000943</v>
      </c>
      <c r="N25" s="5">
        <f>'642'!D37</f>
        <v>1344.0000000009604</v>
      </c>
      <c r="O25" s="6">
        <f>'645'!D37</f>
        <v>338.40000000345754</v>
      </c>
      <c r="P25" s="6">
        <f>'646'!D37</f>
        <v>187.20000000539585</v>
      </c>
      <c r="Q25" s="6">
        <f>'647'!D37</f>
        <v>499.19999999692664</v>
      </c>
      <c r="R25" s="6">
        <f>'648'!D37</f>
        <v>108.00000000235741</v>
      </c>
      <c r="S25" s="6">
        <f>'649'!D37</f>
        <v>527.99999999842839</v>
      </c>
      <c r="T25" s="7">
        <f t="shared" si="0"/>
        <v>15655.199999995693</v>
      </c>
    </row>
    <row r="26" spans="1:21" ht="15.75" thickBot="1" x14ac:dyDescent="0.3">
      <c r="A26" s="8"/>
      <c r="B26" s="9">
        <f t="shared" ref="B26:M26" si="1">SUM(B2:B25)</f>
        <v>50148.000000000218</v>
      </c>
      <c r="C26" s="10">
        <f t="shared" si="1"/>
        <v>9806.4000000005763</v>
      </c>
      <c r="D26" s="10">
        <f t="shared" si="1"/>
        <v>48931.200000001991</v>
      </c>
      <c r="E26" s="10">
        <f t="shared" si="1"/>
        <v>43927.199999990989</v>
      </c>
      <c r="F26" s="10">
        <f t="shared" si="1"/>
        <v>55303.200000003562</v>
      </c>
      <c r="G26" s="10">
        <f t="shared" si="1"/>
        <v>47988.000000006286</v>
      </c>
      <c r="H26" s="10">
        <f t="shared" si="1"/>
        <v>3664.8000000001048</v>
      </c>
      <c r="I26" s="10">
        <f t="shared" si="1"/>
        <v>22759.200000000419</v>
      </c>
      <c r="J26" s="10">
        <f>SUM(J2:J25)</f>
        <v>0</v>
      </c>
      <c r="K26" s="10">
        <f t="shared" si="1"/>
        <v>30045.600000004924</v>
      </c>
      <c r="L26" s="10">
        <f t="shared" si="1"/>
        <v>17121.599999997852</v>
      </c>
      <c r="M26" s="10">
        <f t="shared" si="1"/>
        <v>40680.000000000655</v>
      </c>
      <c r="N26" s="10">
        <f>SUM(N2:N25)</f>
        <v>39635.999999998603</v>
      </c>
      <c r="O26" s="10">
        <f t="shared" ref="O26:S26" si="2">SUM(O2:O25)</f>
        <v>14767.200000002777</v>
      </c>
      <c r="P26" s="10">
        <f t="shared" si="2"/>
        <v>4996.8000000029861</v>
      </c>
      <c r="Q26" s="10">
        <f t="shared" si="2"/>
        <v>13689.599999994971</v>
      </c>
      <c r="R26" s="10">
        <f t="shared" si="2"/>
        <v>3938.3999999969092</v>
      </c>
      <c r="S26" s="11">
        <f t="shared" si="2"/>
        <v>12876.000000003842</v>
      </c>
      <c r="T26" s="45">
        <f>SUM(B26:S26)</f>
        <v>460279.20000000764</v>
      </c>
      <c r="U26" s="6"/>
    </row>
    <row r="27" spans="1:21" ht="15" x14ac:dyDescent="0.25">
      <c r="P27" s="6"/>
    </row>
    <row r="29" spans="1:21" ht="15" x14ac:dyDescent="0.25">
      <c r="B29" s="12"/>
      <c r="C29" s="13"/>
    </row>
    <row r="30" spans="1:21" x14ac:dyDescent="0.3">
      <c r="B30" s="14" t="s">
        <v>31</v>
      </c>
      <c r="C30" s="14"/>
      <c r="D30" s="15" t="str">
        <f>'Форма 10'!D5</f>
        <v>15.12.2022 г.</v>
      </c>
      <c r="E30" s="14"/>
    </row>
    <row r="31" spans="1:21" ht="15" x14ac:dyDescent="0.25">
      <c r="B31" s="16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647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9600</v>
      </c>
      <c r="E11" s="79" t="s">
        <v>34</v>
      </c>
      <c r="F11" s="80"/>
      <c r="G11" s="38">
        <v>9600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5250.9250000000002</v>
      </c>
      <c r="C13" s="43"/>
      <c r="D13" s="43"/>
      <c r="E13" s="42">
        <v>1497.922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5250.9719999999998</v>
      </c>
      <c r="C14" s="43">
        <f>B14-B13</f>
        <v>4.6999999999570719E-2</v>
      </c>
      <c r="D14" s="43">
        <f>C14*$D$11</f>
        <v>451.1999999958789</v>
      </c>
      <c r="E14" s="42">
        <v>1497.932</v>
      </c>
      <c r="F14" s="43">
        <f>E14-E13</f>
        <v>9.9999999999909051E-3</v>
      </c>
      <c r="G14" s="43">
        <f>F14*$G$11</f>
        <v>95.999999999912689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5251.02</v>
      </c>
      <c r="C15" s="43">
        <f t="shared" ref="C15:C37" si="0">B15-B14</f>
        <v>4.800000000068394E-2</v>
      </c>
      <c r="D15" s="43">
        <f t="shared" ref="D15:D37" si="1">C15*$D$11</f>
        <v>460.80000000656582</v>
      </c>
      <c r="E15" s="42">
        <v>1497.9449999999999</v>
      </c>
      <c r="F15" s="43">
        <f t="shared" ref="F15:F37" si="2">E15-E14</f>
        <v>1.2999999999919964E-2</v>
      </c>
      <c r="G15" s="43">
        <f t="shared" ref="G15:G37" si="3">F15*$G$11</f>
        <v>124.79999999923166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5251.0680000000002</v>
      </c>
      <c r="C16" s="43">
        <f t="shared" si="0"/>
        <v>4.7999999999774445E-2</v>
      </c>
      <c r="D16" s="43">
        <f t="shared" si="1"/>
        <v>460.79999999783468</v>
      </c>
      <c r="E16" s="42">
        <v>1497.9570000000001</v>
      </c>
      <c r="F16" s="43">
        <f t="shared" si="2"/>
        <v>1.2000000000170985E-2</v>
      </c>
      <c r="G16" s="43">
        <f t="shared" si="3"/>
        <v>115.20000000164146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5251.1139999999996</v>
      </c>
      <c r="C17" s="43">
        <f t="shared" si="0"/>
        <v>4.5999999999366992E-2</v>
      </c>
      <c r="D17" s="43">
        <f t="shared" si="1"/>
        <v>441.59999999392312</v>
      </c>
      <c r="E17" s="42">
        <v>1497.9670000000001</v>
      </c>
      <c r="F17" s="43">
        <f t="shared" si="2"/>
        <v>9.9999999999909051E-3</v>
      </c>
      <c r="G17" s="43">
        <f t="shared" si="3"/>
        <v>95.999999999912689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5251.1580000000004</v>
      </c>
      <c r="C18" s="43">
        <f t="shared" si="0"/>
        <v>4.4000000000778527E-2</v>
      </c>
      <c r="D18" s="43">
        <f t="shared" si="1"/>
        <v>422.40000000747386</v>
      </c>
      <c r="E18" s="42">
        <v>1497.9770000000001</v>
      </c>
      <c r="F18" s="43">
        <f t="shared" si="2"/>
        <v>9.9999999999909051E-3</v>
      </c>
      <c r="G18" s="43">
        <f t="shared" si="3"/>
        <v>95.999999999912689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5251.2049999999999</v>
      </c>
      <c r="C19" s="43">
        <f t="shared" si="0"/>
        <v>4.6999999999570719E-2</v>
      </c>
      <c r="D19" s="43">
        <f t="shared" si="1"/>
        <v>451.1999999958789</v>
      </c>
      <c r="E19" s="42">
        <v>1497.9860000000001</v>
      </c>
      <c r="F19" s="43">
        <f t="shared" si="2"/>
        <v>9.0000000000145519E-3</v>
      </c>
      <c r="G19" s="43">
        <f t="shared" si="3"/>
        <v>86.400000000139698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5251.2569999999996</v>
      </c>
      <c r="C20" s="43">
        <f t="shared" si="0"/>
        <v>5.1999999999679858E-2</v>
      </c>
      <c r="D20" s="43">
        <f t="shared" si="1"/>
        <v>499.19999999692664</v>
      </c>
      <c r="E20" s="42">
        <v>1497.9960000000001</v>
      </c>
      <c r="F20" s="43">
        <f t="shared" si="2"/>
        <v>9.9999999999909051E-3</v>
      </c>
      <c r="G20" s="43">
        <f t="shared" si="3"/>
        <v>95.999999999912689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5251.3149999999996</v>
      </c>
      <c r="C21" s="43">
        <f t="shared" si="0"/>
        <v>5.7999999999992724E-2</v>
      </c>
      <c r="D21" s="43">
        <f t="shared" si="1"/>
        <v>556.79999999993015</v>
      </c>
      <c r="E21" s="42">
        <v>1498.009</v>
      </c>
      <c r="F21" s="43">
        <f t="shared" si="2"/>
        <v>1.2999999999919964E-2</v>
      </c>
      <c r="G21" s="43">
        <f t="shared" si="3"/>
        <v>124.79999999923166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5251.38</v>
      </c>
      <c r="C22" s="43">
        <f t="shared" si="0"/>
        <v>6.5000000000509317E-2</v>
      </c>
      <c r="D22" s="43">
        <f t="shared" si="1"/>
        <v>624.00000000488944</v>
      </c>
      <c r="E22" s="42">
        <v>1498.0250000000001</v>
      </c>
      <c r="F22" s="43">
        <f t="shared" si="2"/>
        <v>1.6000000000076398E-2</v>
      </c>
      <c r="G22" s="43">
        <f t="shared" si="3"/>
        <v>153.60000000073342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5251.4430000000002</v>
      </c>
      <c r="C23" s="43">
        <f t="shared" si="0"/>
        <v>6.3000000000101863E-2</v>
      </c>
      <c r="D23" s="43">
        <f t="shared" si="1"/>
        <v>604.80000000097789</v>
      </c>
      <c r="E23" s="42">
        <v>1498.04</v>
      </c>
      <c r="F23" s="43">
        <f t="shared" si="2"/>
        <v>1.4999999999872671E-2</v>
      </c>
      <c r="G23" s="43">
        <f t="shared" si="3"/>
        <v>143.99999999877764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5251.5129999999999</v>
      </c>
      <c r="C24" s="43">
        <f t="shared" si="0"/>
        <v>6.9999999999708962E-2</v>
      </c>
      <c r="D24" s="43">
        <f t="shared" si="1"/>
        <v>671.99999999720603</v>
      </c>
      <c r="E24" s="42">
        <v>1498.056</v>
      </c>
      <c r="F24" s="43">
        <f t="shared" si="2"/>
        <v>1.6000000000076398E-2</v>
      </c>
      <c r="G24" s="43">
        <f t="shared" si="3"/>
        <v>153.60000000073342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5251.5789999999997</v>
      </c>
      <c r="C25" s="43">
        <f t="shared" si="0"/>
        <v>6.5999999999803549E-2</v>
      </c>
      <c r="D25" s="43">
        <f t="shared" si="1"/>
        <v>633.59999999811407</v>
      </c>
      <c r="E25" s="42">
        <v>1498.0709999999999</v>
      </c>
      <c r="F25" s="43">
        <f t="shared" si="2"/>
        <v>1.4999999999872671E-2</v>
      </c>
      <c r="G25" s="43">
        <f t="shared" si="3"/>
        <v>143.99999999877764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5251.6369999999997</v>
      </c>
      <c r="C26" s="43">
        <f t="shared" si="0"/>
        <v>5.7999999999992724E-2</v>
      </c>
      <c r="D26" s="43">
        <f t="shared" si="1"/>
        <v>556.79999999993015</v>
      </c>
      <c r="E26" s="42">
        <v>1498.0820000000001</v>
      </c>
      <c r="F26" s="43">
        <f t="shared" si="2"/>
        <v>1.1000000000194632E-2</v>
      </c>
      <c r="G26" s="43">
        <f t="shared" si="3"/>
        <v>105.60000000186847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5251.7030000000004</v>
      </c>
      <c r="C27" s="43">
        <f t="shared" si="0"/>
        <v>6.6000000000713044E-2</v>
      </c>
      <c r="D27" s="43">
        <f t="shared" si="1"/>
        <v>633.60000000684522</v>
      </c>
      <c r="E27" s="42">
        <v>1498.1010000000001</v>
      </c>
      <c r="F27" s="43">
        <f t="shared" si="2"/>
        <v>1.9000000000005457E-2</v>
      </c>
      <c r="G27" s="43">
        <f t="shared" si="3"/>
        <v>182.40000000005239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5251.7690000000002</v>
      </c>
      <c r="C28" s="43">
        <f t="shared" si="0"/>
        <v>6.5999999999803549E-2</v>
      </c>
      <c r="D28" s="43">
        <f t="shared" si="1"/>
        <v>633.59999999811407</v>
      </c>
      <c r="E28" s="42">
        <v>1498.117</v>
      </c>
      <c r="F28" s="43">
        <f t="shared" si="2"/>
        <v>1.5999999999849024E-2</v>
      </c>
      <c r="G28" s="43">
        <f t="shared" si="3"/>
        <v>153.59999999855063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5251.8379999999997</v>
      </c>
      <c r="C29" s="43">
        <f t="shared" si="0"/>
        <v>6.8999999999505235E-2</v>
      </c>
      <c r="D29" s="43">
        <f t="shared" si="1"/>
        <v>662.39999999525025</v>
      </c>
      <c r="E29" s="42">
        <v>1498.136</v>
      </c>
      <c r="F29" s="43">
        <f t="shared" si="2"/>
        <v>1.9000000000005457E-2</v>
      </c>
      <c r="G29" s="43">
        <f t="shared" si="3"/>
        <v>182.40000000005239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5251.9059999999999</v>
      </c>
      <c r="C30" s="43">
        <f t="shared" si="0"/>
        <v>6.8000000000211003E-2</v>
      </c>
      <c r="D30" s="43">
        <f t="shared" si="1"/>
        <v>652.80000000202563</v>
      </c>
      <c r="E30" s="42">
        <v>1498.1479999999999</v>
      </c>
      <c r="F30" s="43">
        <f t="shared" si="2"/>
        <v>1.1999999999943611E-2</v>
      </c>
      <c r="G30" s="43">
        <f t="shared" si="3"/>
        <v>115.19999999945867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5251.9769999999999</v>
      </c>
      <c r="C31" s="43">
        <f t="shared" si="0"/>
        <v>7.0999999999912689E-2</v>
      </c>
      <c r="D31" s="43">
        <f t="shared" si="1"/>
        <v>681.59999999916181</v>
      </c>
      <c r="E31" s="42">
        <v>1498.1590000000001</v>
      </c>
      <c r="F31" s="43">
        <f t="shared" si="2"/>
        <v>1.1000000000194632E-2</v>
      </c>
      <c r="G31" s="43">
        <f t="shared" si="3"/>
        <v>105.60000000186847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5252.0460000000003</v>
      </c>
      <c r="C32" s="43">
        <f t="shared" si="0"/>
        <v>6.900000000041473E-2</v>
      </c>
      <c r="D32" s="43">
        <f t="shared" si="1"/>
        <v>662.4000000039814</v>
      </c>
      <c r="E32" s="42">
        <v>1498.17</v>
      </c>
      <c r="F32" s="43">
        <f t="shared" si="2"/>
        <v>1.0999999999967258E-2</v>
      </c>
      <c r="G32" s="43">
        <f t="shared" si="3"/>
        <v>105.59999999968568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5252.1149999999998</v>
      </c>
      <c r="C33" s="43">
        <f t="shared" si="0"/>
        <v>6.8999999999505235E-2</v>
      </c>
      <c r="D33" s="43">
        <f t="shared" si="1"/>
        <v>662.39999999525025</v>
      </c>
      <c r="E33" s="42">
        <v>1498.18</v>
      </c>
      <c r="F33" s="43">
        <f t="shared" si="2"/>
        <v>9.9999999999909051E-3</v>
      </c>
      <c r="G33" s="43">
        <f t="shared" si="3"/>
        <v>95.999999999912689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5252.1819999999998</v>
      </c>
      <c r="C34" s="43">
        <f t="shared" si="0"/>
        <v>6.7000000000007276E-2</v>
      </c>
      <c r="D34" s="43">
        <f t="shared" si="1"/>
        <v>643.20000000006985</v>
      </c>
      <c r="E34" s="42">
        <v>1498.191</v>
      </c>
      <c r="F34" s="43">
        <f t="shared" si="2"/>
        <v>1.0999999999967258E-2</v>
      </c>
      <c r="G34" s="43">
        <f t="shared" si="3"/>
        <v>105.59999999968568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5252.2449999999999</v>
      </c>
      <c r="C35" s="43">
        <f t="shared" si="0"/>
        <v>6.3000000000101863E-2</v>
      </c>
      <c r="D35" s="43">
        <f t="shared" si="1"/>
        <v>604.80000000097789</v>
      </c>
      <c r="E35" s="42">
        <v>1498.201</v>
      </c>
      <c r="F35" s="43">
        <f t="shared" si="2"/>
        <v>9.9999999999909051E-3</v>
      </c>
      <c r="G35" s="43">
        <f t="shared" si="3"/>
        <v>95.999999999912689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5252.299</v>
      </c>
      <c r="C36" s="43">
        <f t="shared" si="0"/>
        <v>5.4000000000087311E-2</v>
      </c>
      <c r="D36" s="43">
        <f t="shared" si="1"/>
        <v>518.40000000083819</v>
      </c>
      <c r="E36" s="42">
        <v>1498.21</v>
      </c>
      <c r="F36" s="43">
        <f t="shared" si="2"/>
        <v>9.0000000000145519E-3</v>
      </c>
      <c r="G36" s="43">
        <f t="shared" si="3"/>
        <v>86.400000000139698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5252.3509999999997</v>
      </c>
      <c r="C37" s="43">
        <f t="shared" si="0"/>
        <v>5.1999999999679858E-2</v>
      </c>
      <c r="D37" s="43">
        <f t="shared" si="1"/>
        <v>499.19999999692664</v>
      </c>
      <c r="E37" s="42">
        <v>1498.2180000000001</v>
      </c>
      <c r="F37" s="43">
        <f t="shared" si="2"/>
        <v>8.0000000000381988E-3</v>
      </c>
      <c r="G37" s="43">
        <f t="shared" si="3"/>
        <v>76.800000000366708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648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7004.7160000000003</v>
      </c>
      <c r="C13" s="43"/>
      <c r="D13" s="43"/>
      <c r="E13" s="42">
        <v>9109.07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7004.73</v>
      </c>
      <c r="C14" s="43">
        <f>B14-B13</f>
        <v>1.3999999999214197E-2</v>
      </c>
      <c r="D14" s="43">
        <f>C14*$D$11</f>
        <v>100.79999999434222</v>
      </c>
      <c r="E14" s="42">
        <v>9109.0810000000001</v>
      </c>
      <c r="F14" s="43">
        <f>E14-E13</f>
        <v>1.1000000000422006E-2</v>
      </c>
      <c r="G14" s="43">
        <f>F14*$G$11</f>
        <v>79.20000000303844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7004.7449999999999</v>
      </c>
      <c r="C15" s="43">
        <f t="shared" ref="C15:C37" si="0">B15-B14</f>
        <v>1.5000000000327418E-2</v>
      </c>
      <c r="D15" s="43">
        <f t="shared" ref="D15:D37" si="1">C15*$D$11</f>
        <v>108.00000000235741</v>
      </c>
      <c r="E15" s="42">
        <v>9109.0920000000006</v>
      </c>
      <c r="F15" s="43">
        <f t="shared" ref="F15:F37" si="2">E15-E14</f>
        <v>1.1000000000422006E-2</v>
      </c>
      <c r="G15" s="43">
        <f t="shared" ref="G15:G37" si="3">F15*$G$11</f>
        <v>79.20000000303844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7004.76</v>
      </c>
      <c r="C16" s="43">
        <f t="shared" si="0"/>
        <v>1.5000000000327418E-2</v>
      </c>
      <c r="D16" s="43">
        <f t="shared" si="1"/>
        <v>108.00000000235741</v>
      </c>
      <c r="E16" s="42">
        <v>9109.1039999999994</v>
      </c>
      <c r="F16" s="43">
        <f t="shared" si="2"/>
        <v>1.1999999998806743E-2</v>
      </c>
      <c r="G16" s="43">
        <f t="shared" si="3"/>
        <v>86.399999991408549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7004.7749999999996</v>
      </c>
      <c r="C17" s="43">
        <f t="shared" si="0"/>
        <v>1.4999999999417923E-2</v>
      </c>
      <c r="D17" s="43">
        <f t="shared" si="1"/>
        <v>107.99999999580905</v>
      </c>
      <c r="E17" s="42">
        <v>9109.1149999999998</v>
      </c>
      <c r="F17" s="43">
        <f t="shared" si="2"/>
        <v>1.1000000000422006E-2</v>
      </c>
      <c r="G17" s="43">
        <f t="shared" si="3"/>
        <v>79.20000000303844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7004.79</v>
      </c>
      <c r="C18" s="43">
        <f t="shared" si="0"/>
        <v>1.5000000000327418E-2</v>
      </c>
      <c r="D18" s="43">
        <f t="shared" si="1"/>
        <v>108.00000000235741</v>
      </c>
      <c r="E18" s="42">
        <v>9109.1260000000002</v>
      </c>
      <c r="F18" s="43">
        <f t="shared" si="2"/>
        <v>1.1000000000422006E-2</v>
      </c>
      <c r="G18" s="43">
        <f t="shared" si="3"/>
        <v>79.20000000303844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7004.8040000000001</v>
      </c>
      <c r="C19" s="43">
        <f t="shared" si="0"/>
        <v>1.4000000000123691E-2</v>
      </c>
      <c r="D19" s="43">
        <f t="shared" si="1"/>
        <v>100.80000000089058</v>
      </c>
      <c r="E19" s="42">
        <v>9109.1370000000006</v>
      </c>
      <c r="F19" s="43">
        <f t="shared" si="2"/>
        <v>1.1000000000422006E-2</v>
      </c>
      <c r="G19" s="43">
        <f t="shared" si="3"/>
        <v>79.20000000303844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7004.8119999999999</v>
      </c>
      <c r="C20" s="43">
        <f t="shared" si="0"/>
        <v>7.9999999998108251E-3</v>
      </c>
      <c r="D20" s="43">
        <f t="shared" si="1"/>
        <v>57.599999998637941</v>
      </c>
      <c r="E20" s="42">
        <v>9109.1479999999992</v>
      </c>
      <c r="F20" s="43">
        <f t="shared" si="2"/>
        <v>1.0999999998603016E-2</v>
      </c>
      <c r="G20" s="43">
        <f t="shared" si="3"/>
        <v>79.199999989941716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7004.8339999999998</v>
      </c>
      <c r="C21" s="43">
        <f t="shared" si="0"/>
        <v>2.1999999999934516E-2</v>
      </c>
      <c r="D21" s="43">
        <f t="shared" si="1"/>
        <v>158.39999999952852</v>
      </c>
      <c r="E21" s="42">
        <v>9109.16</v>
      </c>
      <c r="F21" s="43">
        <f t="shared" si="2"/>
        <v>1.2000000000625732E-2</v>
      </c>
      <c r="G21" s="43">
        <f t="shared" si="3"/>
        <v>86.400000004505273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7004.86</v>
      </c>
      <c r="C22" s="43">
        <f t="shared" si="0"/>
        <v>2.5999999999839929E-2</v>
      </c>
      <c r="D22" s="43">
        <f t="shared" si="1"/>
        <v>187.19999999884749</v>
      </c>
      <c r="E22" s="42">
        <v>9109.1849999999995</v>
      </c>
      <c r="F22" s="43">
        <f t="shared" si="2"/>
        <v>2.4999999999636202E-2</v>
      </c>
      <c r="G22" s="43">
        <f t="shared" si="3"/>
        <v>179.99999999738066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7004.8869999999997</v>
      </c>
      <c r="C23" s="43">
        <f t="shared" si="0"/>
        <v>2.7000000000043656E-2</v>
      </c>
      <c r="D23" s="43">
        <f t="shared" si="1"/>
        <v>194.40000000031432</v>
      </c>
      <c r="E23" s="42">
        <v>9109.2129999999997</v>
      </c>
      <c r="F23" s="43">
        <f t="shared" si="2"/>
        <v>2.8000000000247383E-2</v>
      </c>
      <c r="G23" s="43">
        <f t="shared" si="3"/>
        <v>201.60000000178115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7004.9179999999997</v>
      </c>
      <c r="C24" s="43">
        <f t="shared" si="0"/>
        <v>3.0999999999949068E-2</v>
      </c>
      <c r="D24" s="43">
        <f t="shared" si="1"/>
        <v>223.19999999963329</v>
      </c>
      <c r="E24" s="42">
        <v>9109.2420000000002</v>
      </c>
      <c r="F24" s="43">
        <f t="shared" si="2"/>
        <v>2.9000000000451109E-2</v>
      </c>
      <c r="G24" s="43">
        <f t="shared" si="3"/>
        <v>208.80000000324799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7004.9549999999999</v>
      </c>
      <c r="C25" s="43">
        <f t="shared" si="0"/>
        <v>3.7000000000261934E-2</v>
      </c>
      <c r="D25" s="43">
        <f t="shared" si="1"/>
        <v>266.40000000188593</v>
      </c>
      <c r="E25" s="42">
        <v>9109.2749999999996</v>
      </c>
      <c r="F25" s="43">
        <f t="shared" si="2"/>
        <v>3.2999999999447027E-2</v>
      </c>
      <c r="G25" s="43">
        <f t="shared" si="3"/>
        <v>237.5999999960186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7004.982</v>
      </c>
      <c r="C26" s="43">
        <f t="shared" si="0"/>
        <v>2.7000000000043656E-2</v>
      </c>
      <c r="D26" s="43">
        <f t="shared" si="1"/>
        <v>194.40000000031432</v>
      </c>
      <c r="E26" s="42">
        <v>9109.2919999999995</v>
      </c>
      <c r="F26" s="43">
        <f t="shared" si="2"/>
        <v>1.6999999999825377E-2</v>
      </c>
      <c r="G26" s="43">
        <f t="shared" si="3"/>
        <v>122.39999999874271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7005.0249999999996</v>
      </c>
      <c r="C27" s="43">
        <f t="shared" si="0"/>
        <v>4.2999999999665306E-2</v>
      </c>
      <c r="D27" s="43">
        <f t="shared" si="1"/>
        <v>309.5999999975902</v>
      </c>
      <c r="E27" s="42">
        <v>9109.3310000000001</v>
      </c>
      <c r="F27" s="43">
        <f t="shared" si="2"/>
        <v>3.9000000000669388E-2</v>
      </c>
      <c r="G27" s="43">
        <f t="shared" si="3"/>
        <v>280.80000000481959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7005.0630000000001</v>
      </c>
      <c r="C28" s="43">
        <f t="shared" si="0"/>
        <v>3.8000000000465661E-2</v>
      </c>
      <c r="D28" s="43">
        <f t="shared" si="1"/>
        <v>273.60000000335276</v>
      </c>
      <c r="E28" s="42">
        <v>9109.3639999999996</v>
      </c>
      <c r="F28" s="43">
        <f t="shared" si="2"/>
        <v>3.2999999999447027E-2</v>
      </c>
      <c r="G28" s="43">
        <f t="shared" si="3"/>
        <v>237.5999999960186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7005.0969999999998</v>
      </c>
      <c r="C29" s="43">
        <f t="shared" si="0"/>
        <v>3.3999999999650754E-2</v>
      </c>
      <c r="D29" s="43">
        <f t="shared" si="1"/>
        <v>244.79999999748543</v>
      </c>
      <c r="E29" s="42">
        <v>9109.3919999999998</v>
      </c>
      <c r="F29" s="43">
        <f t="shared" si="2"/>
        <v>2.8000000000247383E-2</v>
      </c>
      <c r="G29" s="43">
        <f t="shared" si="3"/>
        <v>201.60000000178115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7005.1289999999999</v>
      </c>
      <c r="C30" s="43">
        <f t="shared" si="0"/>
        <v>3.2000000000152795E-2</v>
      </c>
      <c r="D30" s="43">
        <f t="shared" si="1"/>
        <v>230.40000000110012</v>
      </c>
      <c r="E30" s="42">
        <v>9109.4169999999995</v>
      </c>
      <c r="F30" s="43">
        <f t="shared" si="2"/>
        <v>2.4999999999636202E-2</v>
      </c>
      <c r="G30" s="43">
        <f t="shared" si="3"/>
        <v>179.99999999738066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7005.1559999999999</v>
      </c>
      <c r="C31" s="43">
        <f t="shared" si="0"/>
        <v>2.7000000000043656E-2</v>
      </c>
      <c r="D31" s="43">
        <f t="shared" si="1"/>
        <v>194.40000000031432</v>
      </c>
      <c r="E31" s="42">
        <v>9109.4369999999999</v>
      </c>
      <c r="F31" s="43">
        <f t="shared" si="2"/>
        <v>2.0000000000436557E-2</v>
      </c>
      <c r="G31" s="43">
        <f t="shared" si="3"/>
        <v>144.00000000314321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7005.1819999999998</v>
      </c>
      <c r="C32" s="43">
        <f t="shared" si="0"/>
        <v>2.5999999999839929E-2</v>
      </c>
      <c r="D32" s="43">
        <f t="shared" si="1"/>
        <v>187.19999999884749</v>
      </c>
      <c r="E32" s="42">
        <v>9109.4549999999999</v>
      </c>
      <c r="F32" s="43">
        <f t="shared" si="2"/>
        <v>1.8000000000029104E-2</v>
      </c>
      <c r="G32" s="43">
        <f t="shared" si="3"/>
        <v>129.60000000020955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7005.2030000000004</v>
      </c>
      <c r="C33" s="43">
        <f t="shared" si="0"/>
        <v>2.1000000000640284E-2</v>
      </c>
      <c r="D33" s="43">
        <f t="shared" si="1"/>
        <v>151.20000000461005</v>
      </c>
      <c r="E33" s="42">
        <v>9109.4689999999991</v>
      </c>
      <c r="F33" s="43">
        <f t="shared" si="2"/>
        <v>1.3999999999214197E-2</v>
      </c>
      <c r="G33" s="43">
        <f t="shared" si="3"/>
        <v>100.79999999434222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7005.2190000000001</v>
      </c>
      <c r="C34" s="43">
        <f t="shared" si="0"/>
        <v>1.599999999962165E-2</v>
      </c>
      <c r="D34" s="43">
        <f t="shared" si="1"/>
        <v>115.19999999727588</v>
      </c>
      <c r="E34" s="42">
        <v>9109.4789999999994</v>
      </c>
      <c r="F34" s="43">
        <f t="shared" si="2"/>
        <v>1.0000000000218279E-2</v>
      </c>
      <c r="G34" s="43">
        <f t="shared" si="3"/>
        <v>72.000000001571607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7005.2340000000004</v>
      </c>
      <c r="C35" s="43">
        <f t="shared" si="0"/>
        <v>1.5000000000327418E-2</v>
      </c>
      <c r="D35" s="43">
        <f t="shared" si="1"/>
        <v>108.00000000235741</v>
      </c>
      <c r="E35" s="42">
        <v>9109.49</v>
      </c>
      <c r="F35" s="43">
        <f t="shared" si="2"/>
        <v>1.1000000000422006E-2</v>
      </c>
      <c r="G35" s="43">
        <f t="shared" si="3"/>
        <v>79.20000000303844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7005.2479999999996</v>
      </c>
      <c r="C36" s="43">
        <f t="shared" si="0"/>
        <v>1.3999999999214197E-2</v>
      </c>
      <c r="D36" s="43">
        <f t="shared" si="1"/>
        <v>100.79999999434222</v>
      </c>
      <c r="E36" s="42">
        <v>9109.5</v>
      </c>
      <c r="F36" s="43">
        <f t="shared" si="2"/>
        <v>1.0000000000218279E-2</v>
      </c>
      <c r="G36" s="43">
        <f t="shared" si="3"/>
        <v>72.000000001571607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7005.2629999999999</v>
      </c>
      <c r="C37" s="43">
        <f t="shared" si="0"/>
        <v>1.5000000000327418E-2</v>
      </c>
      <c r="D37" s="43">
        <f t="shared" si="1"/>
        <v>108.00000000235741</v>
      </c>
      <c r="E37" s="42">
        <v>9109.5110000000004</v>
      </c>
      <c r="F37" s="43">
        <f t="shared" si="2"/>
        <v>1.1000000000422006E-2</v>
      </c>
      <c r="G37" s="43">
        <f t="shared" si="3"/>
        <v>79.20000000303844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4"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1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649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12000</v>
      </c>
      <c r="E11" s="79" t="s">
        <v>34</v>
      </c>
      <c r="F11" s="80"/>
      <c r="G11" s="38">
        <v>12000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4737.4639999999999</v>
      </c>
      <c r="C13" s="43"/>
      <c r="D13" s="43"/>
      <c r="E13" s="42">
        <v>1018.189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4737.5079999999998</v>
      </c>
      <c r="C14" s="43">
        <f>B14-B13</f>
        <v>4.3999999999869033E-2</v>
      </c>
      <c r="D14" s="43">
        <f>C14*$D$11</f>
        <v>527.99999999842839</v>
      </c>
      <c r="E14" s="42">
        <v>1018.201</v>
      </c>
      <c r="F14" s="43">
        <f>E14-E13</f>
        <v>1.2000000000057298E-2</v>
      </c>
      <c r="G14" s="43">
        <f>F14*$G$11</f>
        <v>144.00000000068758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4737.5519999999997</v>
      </c>
      <c r="C15" s="43">
        <f t="shared" ref="C15:C37" si="0">B15-B14</f>
        <v>4.3999999999869033E-2</v>
      </c>
      <c r="D15" s="43">
        <f t="shared" ref="D15:D37" si="1">C15*$D$11</f>
        <v>527.99999999842839</v>
      </c>
      <c r="E15" s="42">
        <v>1018.213</v>
      </c>
      <c r="F15" s="43">
        <f t="shared" ref="F15:F37" si="2">E15-E14</f>
        <v>1.1999999999943611E-2</v>
      </c>
      <c r="G15" s="43">
        <f t="shared" ref="G15:G37" si="3">F15*$G$11</f>
        <v>143.99999999932334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4737.5950000000003</v>
      </c>
      <c r="C16" s="43">
        <f t="shared" si="0"/>
        <v>4.3000000000574801E-2</v>
      </c>
      <c r="D16" s="43">
        <f t="shared" si="1"/>
        <v>516.00000000689761</v>
      </c>
      <c r="E16" s="42">
        <v>1018.224</v>
      </c>
      <c r="F16" s="43">
        <f t="shared" si="2"/>
        <v>1.1000000000080945E-2</v>
      </c>
      <c r="G16" s="43">
        <f t="shared" si="3"/>
        <v>132.00000000097134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4737.6390000000001</v>
      </c>
      <c r="C17" s="43">
        <f t="shared" si="0"/>
        <v>4.3999999999869033E-2</v>
      </c>
      <c r="D17" s="43">
        <f t="shared" si="1"/>
        <v>527.99999999842839</v>
      </c>
      <c r="E17" s="42">
        <v>1018.236</v>
      </c>
      <c r="F17" s="43">
        <f t="shared" si="2"/>
        <v>1.1999999999943611E-2</v>
      </c>
      <c r="G17" s="43">
        <f t="shared" si="3"/>
        <v>143.99999999932334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4737.6819999999998</v>
      </c>
      <c r="C18" s="43">
        <f t="shared" si="0"/>
        <v>4.2999999999665306E-2</v>
      </c>
      <c r="D18" s="43">
        <f t="shared" si="1"/>
        <v>515.99999999598367</v>
      </c>
      <c r="E18" s="42">
        <v>1018.248</v>
      </c>
      <c r="F18" s="43">
        <f t="shared" si="2"/>
        <v>1.2000000000057298E-2</v>
      </c>
      <c r="G18" s="43">
        <f t="shared" si="3"/>
        <v>144.00000000068758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4737.7259999999997</v>
      </c>
      <c r="C19" s="43">
        <f t="shared" si="0"/>
        <v>4.3999999999869033E-2</v>
      </c>
      <c r="D19" s="43">
        <f t="shared" si="1"/>
        <v>527.99999999842839</v>
      </c>
      <c r="E19" s="42">
        <v>1018.259</v>
      </c>
      <c r="F19" s="43">
        <f t="shared" si="2"/>
        <v>1.0999999999967258E-2</v>
      </c>
      <c r="G19" s="43">
        <f t="shared" si="3"/>
        <v>131.9999999996071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4737.7700000000004</v>
      </c>
      <c r="C20" s="43">
        <f t="shared" si="0"/>
        <v>4.4000000000778527E-2</v>
      </c>
      <c r="D20" s="43">
        <f t="shared" si="1"/>
        <v>528.00000000934233</v>
      </c>
      <c r="E20" s="42">
        <v>1018.271</v>
      </c>
      <c r="F20" s="43">
        <f t="shared" si="2"/>
        <v>1.1999999999943611E-2</v>
      </c>
      <c r="G20" s="43">
        <f t="shared" si="3"/>
        <v>143.99999999932334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4737.8149999999996</v>
      </c>
      <c r="C21" s="43">
        <f t="shared" si="0"/>
        <v>4.4999999999163265E-2</v>
      </c>
      <c r="D21" s="43">
        <f t="shared" si="1"/>
        <v>539.99999998995918</v>
      </c>
      <c r="E21" s="42">
        <v>1018.283</v>
      </c>
      <c r="F21" s="43">
        <f t="shared" si="2"/>
        <v>1.2000000000057298E-2</v>
      </c>
      <c r="G21" s="43">
        <f t="shared" si="3"/>
        <v>144.00000000068758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4737.8609999999999</v>
      </c>
      <c r="C22" s="43">
        <f t="shared" si="0"/>
        <v>4.6000000000276486E-2</v>
      </c>
      <c r="D22" s="43">
        <f t="shared" si="1"/>
        <v>552.00000000331784</v>
      </c>
      <c r="E22" s="42">
        <v>1018.295</v>
      </c>
      <c r="F22" s="43">
        <f t="shared" si="2"/>
        <v>1.1999999999943611E-2</v>
      </c>
      <c r="G22" s="43">
        <f t="shared" si="3"/>
        <v>143.99999999932334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4737.9080000000004</v>
      </c>
      <c r="C23" s="43">
        <f t="shared" si="0"/>
        <v>4.7000000000480213E-2</v>
      </c>
      <c r="D23" s="43">
        <f t="shared" si="1"/>
        <v>564.00000000576256</v>
      </c>
      <c r="E23" s="42">
        <v>1018.307</v>
      </c>
      <c r="F23" s="43">
        <f t="shared" si="2"/>
        <v>1.2000000000057298E-2</v>
      </c>
      <c r="G23" s="43">
        <f t="shared" si="3"/>
        <v>144.00000000068758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4737.9539999999997</v>
      </c>
      <c r="C24" s="43">
        <f t="shared" si="0"/>
        <v>4.5999999999366992E-2</v>
      </c>
      <c r="D24" s="43">
        <f t="shared" si="1"/>
        <v>551.9999999924039</v>
      </c>
      <c r="E24" s="42">
        <v>1018.319</v>
      </c>
      <c r="F24" s="43">
        <f t="shared" si="2"/>
        <v>1.1999999999943611E-2</v>
      </c>
      <c r="G24" s="43">
        <f t="shared" si="3"/>
        <v>143.99999999932334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4738</v>
      </c>
      <c r="C25" s="43">
        <f t="shared" si="0"/>
        <v>4.6000000000276486E-2</v>
      </c>
      <c r="D25" s="43">
        <f t="shared" si="1"/>
        <v>552.00000000331784</v>
      </c>
      <c r="E25" s="42">
        <v>1018.331</v>
      </c>
      <c r="F25" s="43">
        <f t="shared" si="2"/>
        <v>1.2000000000057298E-2</v>
      </c>
      <c r="G25" s="43">
        <f t="shared" si="3"/>
        <v>144.00000000068758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4738.0460000000003</v>
      </c>
      <c r="C26" s="43">
        <f t="shared" si="0"/>
        <v>4.6000000000276486E-2</v>
      </c>
      <c r="D26" s="43">
        <f t="shared" si="1"/>
        <v>552.00000000331784</v>
      </c>
      <c r="E26" s="42">
        <v>1018.343</v>
      </c>
      <c r="F26" s="43">
        <f t="shared" si="2"/>
        <v>1.1999999999943611E-2</v>
      </c>
      <c r="G26" s="43">
        <f t="shared" si="3"/>
        <v>143.99999999932334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4738.0919999999996</v>
      </c>
      <c r="C27" s="43">
        <f t="shared" si="0"/>
        <v>4.5999999999366992E-2</v>
      </c>
      <c r="D27" s="43">
        <f t="shared" si="1"/>
        <v>551.9999999924039</v>
      </c>
      <c r="E27" s="42">
        <v>1018.355</v>
      </c>
      <c r="F27" s="43">
        <f t="shared" si="2"/>
        <v>1.2000000000057298E-2</v>
      </c>
      <c r="G27" s="43">
        <f t="shared" si="3"/>
        <v>144.00000000068758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4738.1379999999999</v>
      </c>
      <c r="C28" s="43">
        <f t="shared" si="0"/>
        <v>4.6000000000276486E-2</v>
      </c>
      <c r="D28" s="43">
        <f t="shared" si="1"/>
        <v>552.00000000331784</v>
      </c>
      <c r="E28" s="42">
        <v>1018.367</v>
      </c>
      <c r="F28" s="43">
        <f t="shared" si="2"/>
        <v>1.1999999999943611E-2</v>
      </c>
      <c r="G28" s="43">
        <f t="shared" si="3"/>
        <v>143.99999999932334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4738.183</v>
      </c>
      <c r="C29" s="43">
        <f t="shared" si="0"/>
        <v>4.500000000007276E-2</v>
      </c>
      <c r="D29" s="43">
        <f t="shared" si="1"/>
        <v>540.00000000087311</v>
      </c>
      <c r="E29" s="42">
        <v>1018.379</v>
      </c>
      <c r="F29" s="43">
        <f t="shared" si="2"/>
        <v>1.2000000000057298E-2</v>
      </c>
      <c r="G29" s="43">
        <f t="shared" si="3"/>
        <v>144.00000000068758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4738.2269999999999</v>
      </c>
      <c r="C30" s="43">
        <f t="shared" si="0"/>
        <v>4.3999999999869033E-2</v>
      </c>
      <c r="D30" s="43">
        <f t="shared" si="1"/>
        <v>527.99999999842839</v>
      </c>
      <c r="E30" s="42">
        <v>1018.391</v>
      </c>
      <c r="F30" s="43">
        <f t="shared" si="2"/>
        <v>1.1999999999943611E-2</v>
      </c>
      <c r="G30" s="43">
        <f t="shared" si="3"/>
        <v>143.99999999932334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4738.2709999999997</v>
      </c>
      <c r="C31" s="43">
        <f t="shared" si="0"/>
        <v>4.3999999999869033E-2</v>
      </c>
      <c r="D31" s="43">
        <f t="shared" si="1"/>
        <v>527.99999999842839</v>
      </c>
      <c r="E31" s="42">
        <v>1018.402</v>
      </c>
      <c r="F31" s="43">
        <f t="shared" si="2"/>
        <v>1.1000000000080945E-2</v>
      </c>
      <c r="G31" s="43">
        <f t="shared" si="3"/>
        <v>132.00000000097134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4738.3159999999998</v>
      </c>
      <c r="C32" s="43">
        <f t="shared" si="0"/>
        <v>4.500000000007276E-2</v>
      </c>
      <c r="D32" s="43">
        <f t="shared" si="1"/>
        <v>540.00000000087311</v>
      </c>
      <c r="E32" s="42">
        <v>1018.414</v>
      </c>
      <c r="F32" s="43">
        <f t="shared" si="2"/>
        <v>1.1999999999943611E-2</v>
      </c>
      <c r="G32" s="43">
        <f t="shared" si="3"/>
        <v>143.99999999932334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4738.3599999999997</v>
      </c>
      <c r="C33" s="43">
        <f t="shared" si="0"/>
        <v>4.3999999999869033E-2</v>
      </c>
      <c r="D33" s="43">
        <f t="shared" si="1"/>
        <v>527.99999999842839</v>
      </c>
      <c r="E33" s="42">
        <v>1018.426</v>
      </c>
      <c r="F33" s="43">
        <f t="shared" si="2"/>
        <v>1.2000000000057298E-2</v>
      </c>
      <c r="G33" s="43">
        <f t="shared" si="3"/>
        <v>144.00000000068758</v>
      </c>
      <c r="H33" s="32"/>
      <c r="I33" s="32"/>
      <c r="J33" s="32"/>
      <c r="K33" s="33"/>
      <c r="L33" s="33"/>
    </row>
    <row r="34" spans="1:12" ht="15.75" x14ac:dyDescent="0.25">
      <c r="A34" s="34" t="s">
        <v>67</v>
      </c>
      <c r="B34" s="42">
        <v>4738.4049999999997</v>
      </c>
      <c r="C34" s="43">
        <f t="shared" si="0"/>
        <v>4.500000000007276E-2</v>
      </c>
      <c r="D34" s="43">
        <f t="shared" si="1"/>
        <v>540.00000000087311</v>
      </c>
      <c r="E34" s="42">
        <v>1018.438</v>
      </c>
      <c r="F34" s="43">
        <f t="shared" si="2"/>
        <v>1.1999999999943611E-2</v>
      </c>
      <c r="G34" s="43">
        <f t="shared" si="3"/>
        <v>143.99999999932334</v>
      </c>
      <c r="H34" s="32"/>
      <c r="I34" s="32"/>
      <c r="J34" s="32"/>
      <c r="K34" s="33"/>
      <c r="L34" s="33"/>
    </row>
    <row r="35" spans="1:12" ht="15.75" x14ac:dyDescent="0.25">
      <c r="A35" s="34" t="s">
        <v>68</v>
      </c>
      <c r="B35" s="42">
        <v>4738.45</v>
      </c>
      <c r="C35" s="43">
        <f t="shared" si="0"/>
        <v>4.500000000007276E-2</v>
      </c>
      <c r="D35" s="43">
        <f t="shared" si="1"/>
        <v>540.00000000087311</v>
      </c>
      <c r="E35" s="42">
        <v>1018.449</v>
      </c>
      <c r="F35" s="43">
        <f t="shared" si="2"/>
        <v>1.0999999999967258E-2</v>
      </c>
      <c r="G35" s="43">
        <f t="shared" si="3"/>
        <v>131.9999999996071</v>
      </c>
      <c r="H35" s="32"/>
      <c r="I35" s="32"/>
      <c r="J35" s="32"/>
      <c r="K35" s="33"/>
      <c r="L35" s="33"/>
    </row>
    <row r="36" spans="1:12" ht="15.75" x14ac:dyDescent="0.25">
      <c r="A36" s="34" t="s">
        <v>69</v>
      </c>
      <c r="B36" s="42">
        <v>4738.4930000000004</v>
      </c>
      <c r="C36" s="43">
        <f t="shared" si="0"/>
        <v>4.3000000000574801E-2</v>
      </c>
      <c r="D36" s="43">
        <f t="shared" si="1"/>
        <v>516.00000000689761</v>
      </c>
      <c r="E36" s="42">
        <v>1018.461</v>
      </c>
      <c r="F36" s="43">
        <f t="shared" si="2"/>
        <v>1.2000000000057298E-2</v>
      </c>
      <c r="G36" s="43">
        <f t="shared" si="3"/>
        <v>144.00000000068758</v>
      </c>
      <c r="H36" s="32"/>
      <c r="I36" s="32"/>
      <c r="J36" s="32"/>
      <c r="K36" s="33"/>
      <c r="L36" s="33"/>
    </row>
    <row r="37" spans="1:12" ht="15.75" x14ac:dyDescent="0.25">
      <c r="A37" s="34" t="s">
        <v>70</v>
      </c>
      <c r="B37" s="42">
        <v>4738.5370000000003</v>
      </c>
      <c r="C37" s="43">
        <f t="shared" si="0"/>
        <v>4.3999999999869033E-2</v>
      </c>
      <c r="D37" s="43">
        <f t="shared" si="1"/>
        <v>527.99999999842839</v>
      </c>
      <c r="E37" s="42">
        <v>1018.473</v>
      </c>
      <c r="F37" s="43">
        <f t="shared" si="2"/>
        <v>1.1999999999943611E-2</v>
      </c>
      <c r="G37" s="43">
        <f t="shared" si="3"/>
        <v>143.99999999932334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T26" sqref="T26"/>
    </sheetView>
  </sheetViews>
  <sheetFormatPr defaultRowHeight="14.4" x14ac:dyDescent="0.3"/>
  <cols>
    <col min="2" max="2" width="10.109375" bestFit="1" customWidth="1"/>
    <col min="3" max="6" width="9.88671875" bestFit="1" customWidth="1"/>
    <col min="7" max="7" width="9.44140625" bestFit="1" customWidth="1"/>
    <col min="8" max="8" width="9.44140625" customWidth="1"/>
    <col min="10" max="12" width="9.88671875" bestFit="1" customWidth="1"/>
    <col min="13" max="13" width="11.44140625" customWidth="1"/>
    <col min="14" max="14" width="12.5546875" customWidth="1"/>
    <col min="15" max="17" width="9.88671875" bestFit="1" customWidth="1"/>
    <col min="18" max="18" width="9.88671875" customWidth="1"/>
    <col min="19" max="19" width="9.88671875" bestFit="1" customWidth="1"/>
    <col min="20" max="20" width="12" customWidth="1"/>
    <col min="258" max="258" width="10.109375" bestFit="1" customWidth="1"/>
    <col min="259" max="262" width="9.88671875" bestFit="1" customWidth="1"/>
    <col min="263" max="263" width="9.44140625" bestFit="1" customWidth="1"/>
    <col min="264" max="264" width="9.44140625" customWidth="1"/>
    <col min="266" max="268" width="9.88671875" bestFit="1" customWidth="1"/>
    <col min="269" max="269" width="12.5546875" bestFit="1" customWidth="1"/>
    <col min="270" max="270" width="12.5546875" customWidth="1"/>
    <col min="271" max="273" width="9.88671875" bestFit="1" customWidth="1"/>
    <col min="274" max="274" width="9.88671875" customWidth="1"/>
    <col min="275" max="275" width="9.88671875" bestFit="1" customWidth="1"/>
    <col min="276" max="276" width="12" customWidth="1"/>
    <col min="514" max="514" width="10.109375" bestFit="1" customWidth="1"/>
    <col min="515" max="518" width="9.88671875" bestFit="1" customWidth="1"/>
    <col min="519" max="519" width="9.44140625" bestFit="1" customWidth="1"/>
    <col min="520" max="520" width="9.44140625" customWidth="1"/>
    <col min="522" max="524" width="9.88671875" bestFit="1" customWidth="1"/>
    <col min="525" max="525" width="12.5546875" bestFit="1" customWidth="1"/>
    <col min="526" max="526" width="12.5546875" customWidth="1"/>
    <col min="527" max="529" width="9.88671875" bestFit="1" customWidth="1"/>
    <col min="530" max="530" width="9.88671875" customWidth="1"/>
    <col min="531" max="531" width="9.88671875" bestFit="1" customWidth="1"/>
    <col min="532" max="532" width="12" customWidth="1"/>
    <col min="770" max="770" width="10.109375" bestFit="1" customWidth="1"/>
    <col min="771" max="774" width="9.88671875" bestFit="1" customWidth="1"/>
    <col min="775" max="775" width="9.44140625" bestFit="1" customWidth="1"/>
    <col min="776" max="776" width="9.44140625" customWidth="1"/>
    <col min="778" max="780" width="9.88671875" bestFit="1" customWidth="1"/>
    <col min="781" max="781" width="12.5546875" bestFit="1" customWidth="1"/>
    <col min="782" max="782" width="12.5546875" customWidth="1"/>
    <col min="783" max="785" width="9.88671875" bestFit="1" customWidth="1"/>
    <col min="786" max="786" width="9.88671875" customWidth="1"/>
    <col min="787" max="787" width="9.88671875" bestFit="1" customWidth="1"/>
    <col min="788" max="788" width="12" customWidth="1"/>
    <col min="1026" max="1026" width="10.109375" bestFit="1" customWidth="1"/>
    <col min="1027" max="1030" width="9.88671875" bestFit="1" customWidth="1"/>
    <col min="1031" max="1031" width="9.44140625" bestFit="1" customWidth="1"/>
    <col min="1032" max="1032" width="9.44140625" customWidth="1"/>
    <col min="1034" max="1036" width="9.88671875" bestFit="1" customWidth="1"/>
    <col min="1037" max="1037" width="12.5546875" bestFit="1" customWidth="1"/>
    <col min="1038" max="1038" width="12.5546875" customWidth="1"/>
    <col min="1039" max="1041" width="9.88671875" bestFit="1" customWidth="1"/>
    <col min="1042" max="1042" width="9.88671875" customWidth="1"/>
    <col min="1043" max="1043" width="9.88671875" bestFit="1" customWidth="1"/>
    <col min="1044" max="1044" width="12" customWidth="1"/>
    <col min="1282" max="1282" width="10.109375" bestFit="1" customWidth="1"/>
    <col min="1283" max="1286" width="9.88671875" bestFit="1" customWidth="1"/>
    <col min="1287" max="1287" width="9.44140625" bestFit="1" customWidth="1"/>
    <col min="1288" max="1288" width="9.44140625" customWidth="1"/>
    <col min="1290" max="1292" width="9.88671875" bestFit="1" customWidth="1"/>
    <col min="1293" max="1293" width="12.5546875" bestFit="1" customWidth="1"/>
    <col min="1294" max="1294" width="12.5546875" customWidth="1"/>
    <col min="1295" max="1297" width="9.88671875" bestFit="1" customWidth="1"/>
    <col min="1298" max="1298" width="9.88671875" customWidth="1"/>
    <col min="1299" max="1299" width="9.88671875" bestFit="1" customWidth="1"/>
    <col min="1300" max="1300" width="12" customWidth="1"/>
    <col min="1538" max="1538" width="10.109375" bestFit="1" customWidth="1"/>
    <col min="1539" max="1542" width="9.88671875" bestFit="1" customWidth="1"/>
    <col min="1543" max="1543" width="9.44140625" bestFit="1" customWidth="1"/>
    <col min="1544" max="1544" width="9.44140625" customWidth="1"/>
    <col min="1546" max="1548" width="9.88671875" bestFit="1" customWidth="1"/>
    <col min="1549" max="1549" width="12.5546875" bestFit="1" customWidth="1"/>
    <col min="1550" max="1550" width="12.5546875" customWidth="1"/>
    <col min="1551" max="1553" width="9.88671875" bestFit="1" customWidth="1"/>
    <col min="1554" max="1554" width="9.88671875" customWidth="1"/>
    <col min="1555" max="1555" width="9.88671875" bestFit="1" customWidth="1"/>
    <col min="1556" max="1556" width="12" customWidth="1"/>
    <col min="1794" max="1794" width="10.109375" bestFit="1" customWidth="1"/>
    <col min="1795" max="1798" width="9.88671875" bestFit="1" customWidth="1"/>
    <col min="1799" max="1799" width="9.44140625" bestFit="1" customWidth="1"/>
    <col min="1800" max="1800" width="9.44140625" customWidth="1"/>
    <col min="1802" max="1804" width="9.88671875" bestFit="1" customWidth="1"/>
    <col min="1805" max="1805" width="12.5546875" bestFit="1" customWidth="1"/>
    <col min="1806" max="1806" width="12.5546875" customWidth="1"/>
    <col min="1807" max="1809" width="9.88671875" bestFit="1" customWidth="1"/>
    <col min="1810" max="1810" width="9.88671875" customWidth="1"/>
    <col min="1811" max="1811" width="9.88671875" bestFit="1" customWidth="1"/>
    <col min="1812" max="1812" width="12" customWidth="1"/>
    <col min="2050" max="2050" width="10.109375" bestFit="1" customWidth="1"/>
    <col min="2051" max="2054" width="9.88671875" bestFit="1" customWidth="1"/>
    <col min="2055" max="2055" width="9.44140625" bestFit="1" customWidth="1"/>
    <col min="2056" max="2056" width="9.44140625" customWidth="1"/>
    <col min="2058" max="2060" width="9.88671875" bestFit="1" customWidth="1"/>
    <col min="2061" max="2061" width="12.5546875" bestFit="1" customWidth="1"/>
    <col min="2062" max="2062" width="12.5546875" customWidth="1"/>
    <col min="2063" max="2065" width="9.88671875" bestFit="1" customWidth="1"/>
    <col min="2066" max="2066" width="9.88671875" customWidth="1"/>
    <col min="2067" max="2067" width="9.88671875" bestFit="1" customWidth="1"/>
    <col min="2068" max="2068" width="12" customWidth="1"/>
    <col min="2306" max="2306" width="10.109375" bestFit="1" customWidth="1"/>
    <col min="2307" max="2310" width="9.88671875" bestFit="1" customWidth="1"/>
    <col min="2311" max="2311" width="9.44140625" bestFit="1" customWidth="1"/>
    <col min="2312" max="2312" width="9.44140625" customWidth="1"/>
    <col min="2314" max="2316" width="9.88671875" bestFit="1" customWidth="1"/>
    <col min="2317" max="2317" width="12.5546875" bestFit="1" customWidth="1"/>
    <col min="2318" max="2318" width="12.5546875" customWidth="1"/>
    <col min="2319" max="2321" width="9.88671875" bestFit="1" customWidth="1"/>
    <col min="2322" max="2322" width="9.88671875" customWidth="1"/>
    <col min="2323" max="2323" width="9.88671875" bestFit="1" customWidth="1"/>
    <col min="2324" max="2324" width="12" customWidth="1"/>
    <col min="2562" max="2562" width="10.109375" bestFit="1" customWidth="1"/>
    <col min="2563" max="2566" width="9.88671875" bestFit="1" customWidth="1"/>
    <col min="2567" max="2567" width="9.44140625" bestFit="1" customWidth="1"/>
    <col min="2568" max="2568" width="9.44140625" customWidth="1"/>
    <col min="2570" max="2572" width="9.88671875" bestFit="1" customWidth="1"/>
    <col min="2573" max="2573" width="12.5546875" bestFit="1" customWidth="1"/>
    <col min="2574" max="2574" width="12.5546875" customWidth="1"/>
    <col min="2575" max="2577" width="9.88671875" bestFit="1" customWidth="1"/>
    <col min="2578" max="2578" width="9.88671875" customWidth="1"/>
    <col min="2579" max="2579" width="9.88671875" bestFit="1" customWidth="1"/>
    <col min="2580" max="2580" width="12" customWidth="1"/>
    <col min="2818" max="2818" width="10.109375" bestFit="1" customWidth="1"/>
    <col min="2819" max="2822" width="9.88671875" bestFit="1" customWidth="1"/>
    <col min="2823" max="2823" width="9.44140625" bestFit="1" customWidth="1"/>
    <col min="2824" max="2824" width="9.44140625" customWidth="1"/>
    <col min="2826" max="2828" width="9.88671875" bestFit="1" customWidth="1"/>
    <col min="2829" max="2829" width="12.5546875" bestFit="1" customWidth="1"/>
    <col min="2830" max="2830" width="12.5546875" customWidth="1"/>
    <col min="2831" max="2833" width="9.88671875" bestFit="1" customWidth="1"/>
    <col min="2834" max="2834" width="9.88671875" customWidth="1"/>
    <col min="2835" max="2835" width="9.88671875" bestFit="1" customWidth="1"/>
    <col min="2836" max="2836" width="12" customWidth="1"/>
    <col min="3074" max="3074" width="10.109375" bestFit="1" customWidth="1"/>
    <col min="3075" max="3078" width="9.88671875" bestFit="1" customWidth="1"/>
    <col min="3079" max="3079" width="9.44140625" bestFit="1" customWidth="1"/>
    <col min="3080" max="3080" width="9.44140625" customWidth="1"/>
    <col min="3082" max="3084" width="9.88671875" bestFit="1" customWidth="1"/>
    <col min="3085" max="3085" width="12.5546875" bestFit="1" customWidth="1"/>
    <col min="3086" max="3086" width="12.5546875" customWidth="1"/>
    <col min="3087" max="3089" width="9.88671875" bestFit="1" customWidth="1"/>
    <col min="3090" max="3090" width="9.88671875" customWidth="1"/>
    <col min="3091" max="3091" width="9.88671875" bestFit="1" customWidth="1"/>
    <col min="3092" max="3092" width="12" customWidth="1"/>
    <col min="3330" max="3330" width="10.109375" bestFit="1" customWidth="1"/>
    <col min="3331" max="3334" width="9.88671875" bestFit="1" customWidth="1"/>
    <col min="3335" max="3335" width="9.44140625" bestFit="1" customWidth="1"/>
    <col min="3336" max="3336" width="9.44140625" customWidth="1"/>
    <col min="3338" max="3340" width="9.88671875" bestFit="1" customWidth="1"/>
    <col min="3341" max="3341" width="12.5546875" bestFit="1" customWidth="1"/>
    <col min="3342" max="3342" width="12.5546875" customWidth="1"/>
    <col min="3343" max="3345" width="9.88671875" bestFit="1" customWidth="1"/>
    <col min="3346" max="3346" width="9.88671875" customWidth="1"/>
    <col min="3347" max="3347" width="9.88671875" bestFit="1" customWidth="1"/>
    <col min="3348" max="3348" width="12" customWidth="1"/>
    <col min="3586" max="3586" width="10.109375" bestFit="1" customWidth="1"/>
    <col min="3587" max="3590" width="9.88671875" bestFit="1" customWidth="1"/>
    <col min="3591" max="3591" width="9.44140625" bestFit="1" customWidth="1"/>
    <col min="3592" max="3592" width="9.44140625" customWidth="1"/>
    <col min="3594" max="3596" width="9.88671875" bestFit="1" customWidth="1"/>
    <col min="3597" max="3597" width="12.5546875" bestFit="1" customWidth="1"/>
    <col min="3598" max="3598" width="12.5546875" customWidth="1"/>
    <col min="3599" max="3601" width="9.88671875" bestFit="1" customWidth="1"/>
    <col min="3602" max="3602" width="9.88671875" customWidth="1"/>
    <col min="3603" max="3603" width="9.88671875" bestFit="1" customWidth="1"/>
    <col min="3604" max="3604" width="12" customWidth="1"/>
    <col min="3842" max="3842" width="10.109375" bestFit="1" customWidth="1"/>
    <col min="3843" max="3846" width="9.88671875" bestFit="1" customWidth="1"/>
    <col min="3847" max="3847" width="9.44140625" bestFit="1" customWidth="1"/>
    <col min="3848" max="3848" width="9.44140625" customWidth="1"/>
    <col min="3850" max="3852" width="9.88671875" bestFit="1" customWidth="1"/>
    <col min="3853" max="3853" width="12.5546875" bestFit="1" customWidth="1"/>
    <col min="3854" max="3854" width="12.5546875" customWidth="1"/>
    <col min="3855" max="3857" width="9.88671875" bestFit="1" customWidth="1"/>
    <col min="3858" max="3858" width="9.88671875" customWidth="1"/>
    <col min="3859" max="3859" width="9.88671875" bestFit="1" customWidth="1"/>
    <col min="3860" max="3860" width="12" customWidth="1"/>
    <col min="4098" max="4098" width="10.109375" bestFit="1" customWidth="1"/>
    <col min="4099" max="4102" width="9.88671875" bestFit="1" customWidth="1"/>
    <col min="4103" max="4103" width="9.44140625" bestFit="1" customWidth="1"/>
    <col min="4104" max="4104" width="9.44140625" customWidth="1"/>
    <col min="4106" max="4108" width="9.88671875" bestFit="1" customWidth="1"/>
    <col min="4109" max="4109" width="12.5546875" bestFit="1" customWidth="1"/>
    <col min="4110" max="4110" width="12.5546875" customWidth="1"/>
    <col min="4111" max="4113" width="9.88671875" bestFit="1" customWidth="1"/>
    <col min="4114" max="4114" width="9.88671875" customWidth="1"/>
    <col min="4115" max="4115" width="9.88671875" bestFit="1" customWidth="1"/>
    <col min="4116" max="4116" width="12" customWidth="1"/>
    <col min="4354" max="4354" width="10.109375" bestFit="1" customWidth="1"/>
    <col min="4355" max="4358" width="9.88671875" bestFit="1" customWidth="1"/>
    <col min="4359" max="4359" width="9.44140625" bestFit="1" customWidth="1"/>
    <col min="4360" max="4360" width="9.44140625" customWidth="1"/>
    <col min="4362" max="4364" width="9.88671875" bestFit="1" customWidth="1"/>
    <col min="4365" max="4365" width="12.5546875" bestFit="1" customWidth="1"/>
    <col min="4366" max="4366" width="12.5546875" customWidth="1"/>
    <col min="4367" max="4369" width="9.88671875" bestFit="1" customWidth="1"/>
    <col min="4370" max="4370" width="9.88671875" customWidth="1"/>
    <col min="4371" max="4371" width="9.88671875" bestFit="1" customWidth="1"/>
    <col min="4372" max="4372" width="12" customWidth="1"/>
    <col min="4610" max="4610" width="10.109375" bestFit="1" customWidth="1"/>
    <col min="4611" max="4614" width="9.88671875" bestFit="1" customWidth="1"/>
    <col min="4615" max="4615" width="9.44140625" bestFit="1" customWidth="1"/>
    <col min="4616" max="4616" width="9.44140625" customWidth="1"/>
    <col min="4618" max="4620" width="9.88671875" bestFit="1" customWidth="1"/>
    <col min="4621" max="4621" width="12.5546875" bestFit="1" customWidth="1"/>
    <col min="4622" max="4622" width="12.5546875" customWidth="1"/>
    <col min="4623" max="4625" width="9.88671875" bestFit="1" customWidth="1"/>
    <col min="4626" max="4626" width="9.88671875" customWidth="1"/>
    <col min="4627" max="4627" width="9.88671875" bestFit="1" customWidth="1"/>
    <col min="4628" max="4628" width="12" customWidth="1"/>
    <col min="4866" max="4866" width="10.109375" bestFit="1" customWidth="1"/>
    <col min="4867" max="4870" width="9.88671875" bestFit="1" customWidth="1"/>
    <col min="4871" max="4871" width="9.44140625" bestFit="1" customWidth="1"/>
    <col min="4872" max="4872" width="9.44140625" customWidth="1"/>
    <col min="4874" max="4876" width="9.88671875" bestFit="1" customWidth="1"/>
    <col min="4877" max="4877" width="12.5546875" bestFit="1" customWidth="1"/>
    <col min="4878" max="4878" width="12.5546875" customWidth="1"/>
    <col min="4879" max="4881" width="9.88671875" bestFit="1" customWidth="1"/>
    <col min="4882" max="4882" width="9.88671875" customWidth="1"/>
    <col min="4883" max="4883" width="9.88671875" bestFit="1" customWidth="1"/>
    <col min="4884" max="4884" width="12" customWidth="1"/>
    <col min="5122" max="5122" width="10.109375" bestFit="1" customWidth="1"/>
    <col min="5123" max="5126" width="9.88671875" bestFit="1" customWidth="1"/>
    <col min="5127" max="5127" width="9.44140625" bestFit="1" customWidth="1"/>
    <col min="5128" max="5128" width="9.44140625" customWidth="1"/>
    <col min="5130" max="5132" width="9.88671875" bestFit="1" customWidth="1"/>
    <col min="5133" max="5133" width="12.5546875" bestFit="1" customWidth="1"/>
    <col min="5134" max="5134" width="12.5546875" customWidth="1"/>
    <col min="5135" max="5137" width="9.88671875" bestFit="1" customWidth="1"/>
    <col min="5138" max="5138" width="9.88671875" customWidth="1"/>
    <col min="5139" max="5139" width="9.88671875" bestFit="1" customWidth="1"/>
    <col min="5140" max="5140" width="12" customWidth="1"/>
    <col min="5378" max="5378" width="10.109375" bestFit="1" customWidth="1"/>
    <col min="5379" max="5382" width="9.88671875" bestFit="1" customWidth="1"/>
    <col min="5383" max="5383" width="9.44140625" bestFit="1" customWidth="1"/>
    <col min="5384" max="5384" width="9.44140625" customWidth="1"/>
    <col min="5386" max="5388" width="9.88671875" bestFit="1" customWidth="1"/>
    <col min="5389" max="5389" width="12.5546875" bestFit="1" customWidth="1"/>
    <col min="5390" max="5390" width="12.5546875" customWidth="1"/>
    <col min="5391" max="5393" width="9.88671875" bestFit="1" customWidth="1"/>
    <col min="5394" max="5394" width="9.88671875" customWidth="1"/>
    <col min="5395" max="5395" width="9.88671875" bestFit="1" customWidth="1"/>
    <col min="5396" max="5396" width="12" customWidth="1"/>
    <col min="5634" max="5634" width="10.109375" bestFit="1" customWidth="1"/>
    <col min="5635" max="5638" width="9.88671875" bestFit="1" customWidth="1"/>
    <col min="5639" max="5639" width="9.44140625" bestFit="1" customWidth="1"/>
    <col min="5640" max="5640" width="9.44140625" customWidth="1"/>
    <col min="5642" max="5644" width="9.88671875" bestFit="1" customWidth="1"/>
    <col min="5645" max="5645" width="12.5546875" bestFit="1" customWidth="1"/>
    <col min="5646" max="5646" width="12.5546875" customWidth="1"/>
    <col min="5647" max="5649" width="9.88671875" bestFit="1" customWidth="1"/>
    <col min="5650" max="5650" width="9.88671875" customWidth="1"/>
    <col min="5651" max="5651" width="9.88671875" bestFit="1" customWidth="1"/>
    <col min="5652" max="5652" width="12" customWidth="1"/>
    <col min="5890" max="5890" width="10.109375" bestFit="1" customWidth="1"/>
    <col min="5891" max="5894" width="9.88671875" bestFit="1" customWidth="1"/>
    <col min="5895" max="5895" width="9.44140625" bestFit="1" customWidth="1"/>
    <col min="5896" max="5896" width="9.44140625" customWidth="1"/>
    <col min="5898" max="5900" width="9.88671875" bestFit="1" customWidth="1"/>
    <col min="5901" max="5901" width="12.5546875" bestFit="1" customWidth="1"/>
    <col min="5902" max="5902" width="12.5546875" customWidth="1"/>
    <col min="5903" max="5905" width="9.88671875" bestFit="1" customWidth="1"/>
    <col min="5906" max="5906" width="9.88671875" customWidth="1"/>
    <col min="5907" max="5907" width="9.88671875" bestFit="1" customWidth="1"/>
    <col min="5908" max="5908" width="12" customWidth="1"/>
    <col min="6146" max="6146" width="10.109375" bestFit="1" customWidth="1"/>
    <col min="6147" max="6150" width="9.88671875" bestFit="1" customWidth="1"/>
    <col min="6151" max="6151" width="9.44140625" bestFit="1" customWidth="1"/>
    <col min="6152" max="6152" width="9.44140625" customWidth="1"/>
    <col min="6154" max="6156" width="9.88671875" bestFit="1" customWidth="1"/>
    <col min="6157" max="6157" width="12.5546875" bestFit="1" customWidth="1"/>
    <col min="6158" max="6158" width="12.5546875" customWidth="1"/>
    <col min="6159" max="6161" width="9.88671875" bestFit="1" customWidth="1"/>
    <col min="6162" max="6162" width="9.88671875" customWidth="1"/>
    <col min="6163" max="6163" width="9.88671875" bestFit="1" customWidth="1"/>
    <col min="6164" max="6164" width="12" customWidth="1"/>
    <col min="6402" max="6402" width="10.109375" bestFit="1" customWidth="1"/>
    <col min="6403" max="6406" width="9.88671875" bestFit="1" customWidth="1"/>
    <col min="6407" max="6407" width="9.44140625" bestFit="1" customWidth="1"/>
    <col min="6408" max="6408" width="9.44140625" customWidth="1"/>
    <col min="6410" max="6412" width="9.88671875" bestFit="1" customWidth="1"/>
    <col min="6413" max="6413" width="12.5546875" bestFit="1" customWidth="1"/>
    <col min="6414" max="6414" width="12.5546875" customWidth="1"/>
    <col min="6415" max="6417" width="9.88671875" bestFit="1" customWidth="1"/>
    <col min="6418" max="6418" width="9.88671875" customWidth="1"/>
    <col min="6419" max="6419" width="9.88671875" bestFit="1" customWidth="1"/>
    <col min="6420" max="6420" width="12" customWidth="1"/>
    <col min="6658" max="6658" width="10.109375" bestFit="1" customWidth="1"/>
    <col min="6659" max="6662" width="9.88671875" bestFit="1" customWidth="1"/>
    <col min="6663" max="6663" width="9.44140625" bestFit="1" customWidth="1"/>
    <col min="6664" max="6664" width="9.44140625" customWidth="1"/>
    <col min="6666" max="6668" width="9.88671875" bestFit="1" customWidth="1"/>
    <col min="6669" max="6669" width="12.5546875" bestFit="1" customWidth="1"/>
    <col min="6670" max="6670" width="12.5546875" customWidth="1"/>
    <col min="6671" max="6673" width="9.88671875" bestFit="1" customWidth="1"/>
    <col min="6674" max="6674" width="9.88671875" customWidth="1"/>
    <col min="6675" max="6675" width="9.88671875" bestFit="1" customWidth="1"/>
    <col min="6676" max="6676" width="12" customWidth="1"/>
    <col min="6914" max="6914" width="10.109375" bestFit="1" customWidth="1"/>
    <col min="6915" max="6918" width="9.88671875" bestFit="1" customWidth="1"/>
    <col min="6919" max="6919" width="9.44140625" bestFit="1" customWidth="1"/>
    <col min="6920" max="6920" width="9.44140625" customWidth="1"/>
    <col min="6922" max="6924" width="9.88671875" bestFit="1" customWidth="1"/>
    <col min="6925" max="6925" width="12.5546875" bestFit="1" customWidth="1"/>
    <col min="6926" max="6926" width="12.5546875" customWidth="1"/>
    <col min="6927" max="6929" width="9.88671875" bestFit="1" customWidth="1"/>
    <col min="6930" max="6930" width="9.88671875" customWidth="1"/>
    <col min="6931" max="6931" width="9.88671875" bestFit="1" customWidth="1"/>
    <col min="6932" max="6932" width="12" customWidth="1"/>
    <col min="7170" max="7170" width="10.109375" bestFit="1" customWidth="1"/>
    <col min="7171" max="7174" width="9.88671875" bestFit="1" customWidth="1"/>
    <col min="7175" max="7175" width="9.44140625" bestFit="1" customWidth="1"/>
    <col min="7176" max="7176" width="9.44140625" customWidth="1"/>
    <col min="7178" max="7180" width="9.88671875" bestFit="1" customWidth="1"/>
    <col min="7181" max="7181" width="12.5546875" bestFit="1" customWidth="1"/>
    <col min="7182" max="7182" width="12.5546875" customWidth="1"/>
    <col min="7183" max="7185" width="9.88671875" bestFit="1" customWidth="1"/>
    <col min="7186" max="7186" width="9.88671875" customWidth="1"/>
    <col min="7187" max="7187" width="9.88671875" bestFit="1" customWidth="1"/>
    <col min="7188" max="7188" width="12" customWidth="1"/>
    <col min="7426" max="7426" width="10.109375" bestFit="1" customWidth="1"/>
    <col min="7427" max="7430" width="9.88671875" bestFit="1" customWidth="1"/>
    <col min="7431" max="7431" width="9.44140625" bestFit="1" customWidth="1"/>
    <col min="7432" max="7432" width="9.44140625" customWidth="1"/>
    <col min="7434" max="7436" width="9.88671875" bestFit="1" customWidth="1"/>
    <col min="7437" max="7437" width="12.5546875" bestFit="1" customWidth="1"/>
    <col min="7438" max="7438" width="12.5546875" customWidth="1"/>
    <col min="7439" max="7441" width="9.88671875" bestFit="1" customWidth="1"/>
    <col min="7442" max="7442" width="9.88671875" customWidth="1"/>
    <col min="7443" max="7443" width="9.88671875" bestFit="1" customWidth="1"/>
    <col min="7444" max="7444" width="12" customWidth="1"/>
    <col min="7682" max="7682" width="10.109375" bestFit="1" customWidth="1"/>
    <col min="7683" max="7686" width="9.88671875" bestFit="1" customWidth="1"/>
    <col min="7687" max="7687" width="9.44140625" bestFit="1" customWidth="1"/>
    <col min="7688" max="7688" width="9.44140625" customWidth="1"/>
    <col min="7690" max="7692" width="9.88671875" bestFit="1" customWidth="1"/>
    <col min="7693" max="7693" width="12.5546875" bestFit="1" customWidth="1"/>
    <col min="7694" max="7694" width="12.5546875" customWidth="1"/>
    <col min="7695" max="7697" width="9.88671875" bestFit="1" customWidth="1"/>
    <col min="7698" max="7698" width="9.88671875" customWidth="1"/>
    <col min="7699" max="7699" width="9.88671875" bestFit="1" customWidth="1"/>
    <col min="7700" max="7700" width="12" customWidth="1"/>
    <col min="7938" max="7938" width="10.109375" bestFit="1" customWidth="1"/>
    <col min="7939" max="7942" width="9.88671875" bestFit="1" customWidth="1"/>
    <col min="7943" max="7943" width="9.44140625" bestFit="1" customWidth="1"/>
    <col min="7944" max="7944" width="9.44140625" customWidth="1"/>
    <col min="7946" max="7948" width="9.88671875" bestFit="1" customWidth="1"/>
    <col min="7949" max="7949" width="12.5546875" bestFit="1" customWidth="1"/>
    <col min="7950" max="7950" width="12.5546875" customWidth="1"/>
    <col min="7951" max="7953" width="9.88671875" bestFit="1" customWidth="1"/>
    <col min="7954" max="7954" width="9.88671875" customWidth="1"/>
    <col min="7955" max="7955" width="9.88671875" bestFit="1" customWidth="1"/>
    <col min="7956" max="7956" width="12" customWidth="1"/>
    <col min="8194" max="8194" width="10.109375" bestFit="1" customWidth="1"/>
    <col min="8195" max="8198" width="9.88671875" bestFit="1" customWidth="1"/>
    <col min="8199" max="8199" width="9.44140625" bestFit="1" customWidth="1"/>
    <col min="8200" max="8200" width="9.44140625" customWidth="1"/>
    <col min="8202" max="8204" width="9.88671875" bestFit="1" customWidth="1"/>
    <col min="8205" max="8205" width="12.5546875" bestFit="1" customWidth="1"/>
    <col min="8206" max="8206" width="12.5546875" customWidth="1"/>
    <col min="8207" max="8209" width="9.88671875" bestFit="1" customWidth="1"/>
    <col min="8210" max="8210" width="9.88671875" customWidth="1"/>
    <col min="8211" max="8211" width="9.88671875" bestFit="1" customWidth="1"/>
    <col min="8212" max="8212" width="12" customWidth="1"/>
    <col min="8450" max="8450" width="10.109375" bestFit="1" customWidth="1"/>
    <col min="8451" max="8454" width="9.88671875" bestFit="1" customWidth="1"/>
    <col min="8455" max="8455" width="9.44140625" bestFit="1" customWidth="1"/>
    <col min="8456" max="8456" width="9.44140625" customWidth="1"/>
    <col min="8458" max="8460" width="9.88671875" bestFit="1" customWidth="1"/>
    <col min="8461" max="8461" width="12.5546875" bestFit="1" customWidth="1"/>
    <col min="8462" max="8462" width="12.5546875" customWidth="1"/>
    <col min="8463" max="8465" width="9.88671875" bestFit="1" customWidth="1"/>
    <col min="8466" max="8466" width="9.88671875" customWidth="1"/>
    <col min="8467" max="8467" width="9.88671875" bestFit="1" customWidth="1"/>
    <col min="8468" max="8468" width="12" customWidth="1"/>
    <col min="8706" max="8706" width="10.109375" bestFit="1" customWidth="1"/>
    <col min="8707" max="8710" width="9.88671875" bestFit="1" customWidth="1"/>
    <col min="8711" max="8711" width="9.44140625" bestFit="1" customWidth="1"/>
    <col min="8712" max="8712" width="9.44140625" customWidth="1"/>
    <col min="8714" max="8716" width="9.88671875" bestFit="1" customWidth="1"/>
    <col min="8717" max="8717" width="12.5546875" bestFit="1" customWidth="1"/>
    <col min="8718" max="8718" width="12.5546875" customWidth="1"/>
    <col min="8719" max="8721" width="9.88671875" bestFit="1" customWidth="1"/>
    <col min="8722" max="8722" width="9.88671875" customWidth="1"/>
    <col min="8723" max="8723" width="9.88671875" bestFit="1" customWidth="1"/>
    <col min="8724" max="8724" width="12" customWidth="1"/>
    <col min="8962" max="8962" width="10.109375" bestFit="1" customWidth="1"/>
    <col min="8963" max="8966" width="9.88671875" bestFit="1" customWidth="1"/>
    <col min="8967" max="8967" width="9.44140625" bestFit="1" customWidth="1"/>
    <col min="8968" max="8968" width="9.44140625" customWidth="1"/>
    <col min="8970" max="8972" width="9.88671875" bestFit="1" customWidth="1"/>
    <col min="8973" max="8973" width="12.5546875" bestFit="1" customWidth="1"/>
    <col min="8974" max="8974" width="12.5546875" customWidth="1"/>
    <col min="8975" max="8977" width="9.88671875" bestFit="1" customWidth="1"/>
    <col min="8978" max="8978" width="9.88671875" customWidth="1"/>
    <col min="8979" max="8979" width="9.88671875" bestFit="1" customWidth="1"/>
    <col min="8980" max="8980" width="12" customWidth="1"/>
    <col min="9218" max="9218" width="10.109375" bestFit="1" customWidth="1"/>
    <col min="9219" max="9222" width="9.88671875" bestFit="1" customWidth="1"/>
    <col min="9223" max="9223" width="9.44140625" bestFit="1" customWidth="1"/>
    <col min="9224" max="9224" width="9.44140625" customWidth="1"/>
    <col min="9226" max="9228" width="9.88671875" bestFit="1" customWidth="1"/>
    <col min="9229" max="9229" width="12.5546875" bestFit="1" customWidth="1"/>
    <col min="9230" max="9230" width="12.5546875" customWidth="1"/>
    <col min="9231" max="9233" width="9.88671875" bestFit="1" customWidth="1"/>
    <col min="9234" max="9234" width="9.88671875" customWidth="1"/>
    <col min="9235" max="9235" width="9.88671875" bestFit="1" customWidth="1"/>
    <col min="9236" max="9236" width="12" customWidth="1"/>
    <col min="9474" max="9474" width="10.109375" bestFit="1" customWidth="1"/>
    <col min="9475" max="9478" width="9.88671875" bestFit="1" customWidth="1"/>
    <col min="9479" max="9479" width="9.44140625" bestFit="1" customWidth="1"/>
    <col min="9480" max="9480" width="9.44140625" customWidth="1"/>
    <col min="9482" max="9484" width="9.88671875" bestFit="1" customWidth="1"/>
    <col min="9485" max="9485" width="12.5546875" bestFit="1" customWidth="1"/>
    <col min="9486" max="9486" width="12.5546875" customWidth="1"/>
    <col min="9487" max="9489" width="9.88671875" bestFit="1" customWidth="1"/>
    <col min="9490" max="9490" width="9.88671875" customWidth="1"/>
    <col min="9491" max="9491" width="9.88671875" bestFit="1" customWidth="1"/>
    <col min="9492" max="9492" width="12" customWidth="1"/>
    <col min="9730" max="9730" width="10.109375" bestFit="1" customWidth="1"/>
    <col min="9731" max="9734" width="9.88671875" bestFit="1" customWidth="1"/>
    <col min="9735" max="9735" width="9.44140625" bestFit="1" customWidth="1"/>
    <col min="9736" max="9736" width="9.44140625" customWidth="1"/>
    <col min="9738" max="9740" width="9.88671875" bestFit="1" customWidth="1"/>
    <col min="9741" max="9741" width="12.5546875" bestFit="1" customWidth="1"/>
    <col min="9742" max="9742" width="12.5546875" customWidth="1"/>
    <col min="9743" max="9745" width="9.88671875" bestFit="1" customWidth="1"/>
    <col min="9746" max="9746" width="9.88671875" customWidth="1"/>
    <col min="9747" max="9747" width="9.88671875" bestFit="1" customWidth="1"/>
    <col min="9748" max="9748" width="12" customWidth="1"/>
    <col min="9986" max="9986" width="10.109375" bestFit="1" customWidth="1"/>
    <col min="9987" max="9990" width="9.88671875" bestFit="1" customWidth="1"/>
    <col min="9991" max="9991" width="9.44140625" bestFit="1" customWidth="1"/>
    <col min="9992" max="9992" width="9.44140625" customWidth="1"/>
    <col min="9994" max="9996" width="9.88671875" bestFit="1" customWidth="1"/>
    <col min="9997" max="9997" width="12.5546875" bestFit="1" customWidth="1"/>
    <col min="9998" max="9998" width="12.5546875" customWidth="1"/>
    <col min="9999" max="10001" width="9.88671875" bestFit="1" customWidth="1"/>
    <col min="10002" max="10002" width="9.88671875" customWidth="1"/>
    <col min="10003" max="10003" width="9.88671875" bestFit="1" customWidth="1"/>
    <col min="10004" max="10004" width="12" customWidth="1"/>
    <col min="10242" max="10242" width="10.109375" bestFit="1" customWidth="1"/>
    <col min="10243" max="10246" width="9.88671875" bestFit="1" customWidth="1"/>
    <col min="10247" max="10247" width="9.44140625" bestFit="1" customWidth="1"/>
    <col min="10248" max="10248" width="9.44140625" customWidth="1"/>
    <col min="10250" max="10252" width="9.88671875" bestFit="1" customWidth="1"/>
    <col min="10253" max="10253" width="12.5546875" bestFit="1" customWidth="1"/>
    <col min="10254" max="10254" width="12.5546875" customWidth="1"/>
    <col min="10255" max="10257" width="9.88671875" bestFit="1" customWidth="1"/>
    <col min="10258" max="10258" width="9.88671875" customWidth="1"/>
    <col min="10259" max="10259" width="9.88671875" bestFit="1" customWidth="1"/>
    <col min="10260" max="10260" width="12" customWidth="1"/>
    <col min="10498" max="10498" width="10.109375" bestFit="1" customWidth="1"/>
    <col min="10499" max="10502" width="9.88671875" bestFit="1" customWidth="1"/>
    <col min="10503" max="10503" width="9.44140625" bestFit="1" customWidth="1"/>
    <col min="10504" max="10504" width="9.44140625" customWidth="1"/>
    <col min="10506" max="10508" width="9.88671875" bestFit="1" customWidth="1"/>
    <col min="10509" max="10509" width="12.5546875" bestFit="1" customWidth="1"/>
    <col min="10510" max="10510" width="12.5546875" customWidth="1"/>
    <col min="10511" max="10513" width="9.88671875" bestFit="1" customWidth="1"/>
    <col min="10514" max="10514" width="9.88671875" customWidth="1"/>
    <col min="10515" max="10515" width="9.88671875" bestFit="1" customWidth="1"/>
    <col min="10516" max="10516" width="12" customWidth="1"/>
    <col min="10754" max="10754" width="10.109375" bestFit="1" customWidth="1"/>
    <col min="10755" max="10758" width="9.88671875" bestFit="1" customWidth="1"/>
    <col min="10759" max="10759" width="9.44140625" bestFit="1" customWidth="1"/>
    <col min="10760" max="10760" width="9.44140625" customWidth="1"/>
    <col min="10762" max="10764" width="9.88671875" bestFit="1" customWidth="1"/>
    <col min="10765" max="10765" width="12.5546875" bestFit="1" customWidth="1"/>
    <col min="10766" max="10766" width="12.5546875" customWidth="1"/>
    <col min="10767" max="10769" width="9.88671875" bestFit="1" customWidth="1"/>
    <col min="10770" max="10770" width="9.88671875" customWidth="1"/>
    <col min="10771" max="10771" width="9.88671875" bestFit="1" customWidth="1"/>
    <col min="10772" max="10772" width="12" customWidth="1"/>
    <col min="11010" max="11010" width="10.109375" bestFit="1" customWidth="1"/>
    <col min="11011" max="11014" width="9.88671875" bestFit="1" customWidth="1"/>
    <col min="11015" max="11015" width="9.44140625" bestFit="1" customWidth="1"/>
    <col min="11016" max="11016" width="9.44140625" customWidth="1"/>
    <col min="11018" max="11020" width="9.88671875" bestFit="1" customWidth="1"/>
    <col min="11021" max="11021" width="12.5546875" bestFit="1" customWidth="1"/>
    <col min="11022" max="11022" width="12.5546875" customWidth="1"/>
    <col min="11023" max="11025" width="9.88671875" bestFit="1" customWidth="1"/>
    <col min="11026" max="11026" width="9.88671875" customWidth="1"/>
    <col min="11027" max="11027" width="9.88671875" bestFit="1" customWidth="1"/>
    <col min="11028" max="11028" width="12" customWidth="1"/>
    <col min="11266" max="11266" width="10.109375" bestFit="1" customWidth="1"/>
    <col min="11267" max="11270" width="9.88671875" bestFit="1" customWidth="1"/>
    <col min="11271" max="11271" width="9.44140625" bestFit="1" customWidth="1"/>
    <col min="11272" max="11272" width="9.44140625" customWidth="1"/>
    <col min="11274" max="11276" width="9.88671875" bestFit="1" customWidth="1"/>
    <col min="11277" max="11277" width="12.5546875" bestFit="1" customWidth="1"/>
    <col min="11278" max="11278" width="12.5546875" customWidth="1"/>
    <col min="11279" max="11281" width="9.88671875" bestFit="1" customWidth="1"/>
    <col min="11282" max="11282" width="9.88671875" customWidth="1"/>
    <col min="11283" max="11283" width="9.88671875" bestFit="1" customWidth="1"/>
    <col min="11284" max="11284" width="12" customWidth="1"/>
    <col min="11522" max="11522" width="10.109375" bestFit="1" customWidth="1"/>
    <col min="11523" max="11526" width="9.88671875" bestFit="1" customWidth="1"/>
    <col min="11527" max="11527" width="9.44140625" bestFit="1" customWidth="1"/>
    <col min="11528" max="11528" width="9.44140625" customWidth="1"/>
    <col min="11530" max="11532" width="9.88671875" bestFit="1" customWidth="1"/>
    <col min="11533" max="11533" width="12.5546875" bestFit="1" customWidth="1"/>
    <col min="11534" max="11534" width="12.5546875" customWidth="1"/>
    <col min="11535" max="11537" width="9.88671875" bestFit="1" customWidth="1"/>
    <col min="11538" max="11538" width="9.88671875" customWidth="1"/>
    <col min="11539" max="11539" width="9.88671875" bestFit="1" customWidth="1"/>
    <col min="11540" max="11540" width="12" customWidth="1"/>
    <col min="11778" max="11778" width="10.109375" bestFit="1" customWidth="1"/>
    <col min="11779" max="11782" width="9.88671875" bestFit="1" customWidth="1"/>
    <col min="11783" max="11783" width="9.44140625" bestFit="1" customWidth="1"/>
    <col min="11784" max="11784" width="9.44140625" customWidth="1"/>
    <col min="11786" max="11788" width="9.88671875" bestFit="1" customWidth="1"/>
    <col min="11789" max="11789" width="12.5546875" bestFit="1" customWidth="1"/>
    <col min="11790" max="11790" width="12.5546875" customWidth="1"/>
    <col min="11791" max="11793" width="9.88671875" bestFit="1" customWidth="1"/>
    <col min="11794" max="11794" width="9.88671875" customWidth="1"/>
    <col min="11795" max="11795" width="9.88671875" bestFit="1" customWidth="1"/>
    <col min="11796" max="11796" width="12" customWidth="1"/>
    <col min="12034" max="12034" width="10.109375" bestFit="1" customWidth="1"/>
    <col min="12035" max="12038" width="9.88671875" bestFit="1" customWidth="1"/>
    <col min="12039" max="12039" width="9.44140625" bestFit="1" customWidth="1"/>
    <col min="12040" max="12040" width="9.44140625" customWidth="1"/>
    <col min="12042" max="12044" width="9.88671875" bestFit="1" customWidth="1"/>
    <col min="12045" max="12045" width="12.5546875" bestFit="1" customWidth="1"/>
    <col min="12046" max="12046" width="12.5546875" customWidth="1"/>
    <col min="12047" max="12049" width="9.88671875" bestFit="1" customWidth="1"/>
    <col min="12050" max="12050" width="9.88671875" customWidth="1"/>
    <col min="12051" max="12051" width="9.88671875" bestFit="1" customWidth="1"/>
    <col min="12052" max="12052" width="12" customWidth="1"/>
    <col min="12290" max="12290" width="10.109375" bestFit="1" customWidth="1"/>
    <col min="12291" max="12294" width="9.88671875" bestFit="1" customWidth="1"/>
    <col min="12295" max="12295" width="9.44140625" bestFit="1" customWidth="1"/>
    <col min="12296" max="12296" width="9.44140625" customWidth="1"/>
    <col min="12298" max="12300" width="9.88671875" bestFit="1" customWidth="1"/>
    <col min="12301" max="12301" width="12.5546875" bestFit="1" customWidth="1"/>
    <col min="12302" max="12302" width="12.5546875" customWidth="1"/>
    <col min="12303" max="12305" width="9.88671875" bestFit="1" customWidth="1"/>
    <col min="12306" max="12306" width="9.88671875" customWidth="1"/>
    <col min="12307" max="12307" width="9.88671875" bestFit="1" customWidth="1"/>
    <col min="12308" max="12308" width="12" customWidth="1"/>
    <col min="12546" max="12546" width="10.109375" bestFit="1" customWidth="1"/>
    <col min="12547" max="12550" width="9.88671875" bestFit="1" customWidth="1"/>
    <col min="12551" max="12551" width="9.44140625" bestFit="1" customWidth="1"/>
    <col min="12552" max="12552" width="9.44140625" customWidth="1"/>
    <col min="12554" max="12556" width="9.88671875" bestFit="1" customWidth="1"/>
    <col min="12557" max="12557" width="12.5546875" bestFit="1" customWidth="1"/>
    <col min="12558" max="12558" width="12.5546875" customWidth="1"/>
    <col min="12559" max="12561" width="9.88671875" bestFit="1" customWidth="1"/>
    <col min="12562" max="12562" width="9.88671875" customWidth="1"/>
    <col min="12563" max="12563" width="9.88671875" bestFit="1" customWidth="1"/>
    <col min="12564" max="12564" width="12" customWidth="1"/>
    <col min="12802" max="12802" width="10.109375" bestFit="1" customWidth="1"/>
    <col min="12803" max="12806" width="9.88671875" bestFit="1" customWidth="1"/>
    <col min="12807" max="12807" width="9.44140625" bestFit="1" customWidth="1"/>
    <col min="12808" max="12808" width="9.44140625" customWidth="1"/>
    <col min="12810" max="12812" width="9.88671875" bestFit="1" customWidth="1"/>
    <col min="12813" max="12813" width="12.5546875" bestFit="1" customWidth="1"/>
    <col min="12814" max="12814" width="12.5546875" customWidth="1"/>
    <col min="12815" max="12817" width="9.88671875" bestFit="1" customWidth="1"/>
    <col min="12818" max="12818" width="9.88671875" customWidth="1"/>
    <col min="12819" max="12819" width="9.88671875" bestFit="1" customWidth="1"/>
    <col min="12820" max="12820" width="12" customWidth="1"/>
    <col min="13058" max="13058" width="10.109375" bestFit="1" customWidth="1"/>
    <col min="13059" max="13062" width="9.88671875" bestFit="1" customWidth="1"/>
    <col min="13063" max="13063" width="9.44140625" bestFit="1" customWidth="1"/>
    <col min="13064" max="13064" width="9.44140625" customWidth="1"/>
    <col min="13066" max="13068" width="9.88671875" bestFit="1" customWidth="1"/>
    <col min="13069" max="13069" width="12.5546875" bestFit="1" customWidth="1"/>
    <col min="13070" max="13070" width="12.5546875" customWidth="1"/>
    <col min="13071" max="13073" width="9.88671875" bestFit="1" customWidth="1"/>
    <col min="13074" max="13074" width="9.88671875" customWidth="1"/>
    <col min="13075" max="13075" width="9.88671875" bestFit="1" customWidth="1"/>
    <col min="13076" max="13076" width="12" customWidth="1"/>
    <col min="13314" max="13314" width="10.109375" bestFit="1" customWidth="1"/>
    <col min="13315" max="13318" width="9.88671875" bestFit="1" customWidth="1"/>
    <col min="13319" max="13319" width="9.44140625" bestFit="1" customWidth="1"/>
    <col min="13320" max="13320" width="9.44140625" customWidth="1"/>
    <col min="13322" max="13324" width="9.88671875" bestFit="1" customWidth="1"/>
    <col min="13325" max="13325" width="12.5546875" bestFit="1" customWidth="1"/>
    <col min="13326" max="13326" width="12.5546875" customWidth="1"/>
    <col min="13327" max="13329" width="9.88671875" bestFit="1" customWidth="1"/>
    <col min="13330" max="13330" width="9.88671875" customWidth="1"/>
    <col min="13331" max="13331" width="9.88671875" bestFit="1" customWidth="1"/>
    <col min="13332" max="13332" width="12" customWidth="1"/>
    <col min="13570" max="13570" width="10.109375" bestFit="1" customWidth="1"/>
    <col min="13571" max="13574" width="9.88671875" bestFit="1" customWidth="1"/>
    <col min="13575" max="13575" width="9.44140625" bestFit="1" customWidth="1"/>
    <col min="13576" max="13576" width="9.44140625" customWidth="1"/>
    <col min="13578" max="13580" width="9.88671875" bestFit="1" customWidth="1"/>
    <col min="13581" max="13581" width="12.5546875" bestFit="1" customWidth="1"/>
    <col min="13582" max="13582" width="12.5546875" customWidth="1"/>
    <col min="13583" max="13585" width="9.88671875" bestFit="1" customWidth="1"/>
    <col min="13586" max="13586" width="9.88671875" customWidth="1"/>
    <col min="13587" max="13587" width="9.88671875" bestFit="1" customWidth="1"/>
    <col min="13588" max="13588" width="12" customWidth="1"/>
    <col min="13826" max="13826" width="10.109375" bestFit="1" customWidth="1"/>
    <col min="13827" max="13830" width="9.88671875" bestFit="1" customWidth="1"/>
    <col min="13831" max="13831" width="9.44140625" bestFit="1" customWidth="1"/>
    <col min="13832" max="13832" width="9.44140625" customWidth="1"/>
    <col min="13834" max="13836" width="9.88671875" bestFit="1" customWidth="1"/>
    <col min="13837" max="13837" width="12.5546875" bestFit="1" customWidth="1"/>
    <col min="13838" max="13838" width="12.5546875" customWidth="1"/>
    <col min="13839" max="13841" width="9.88671875" bestFit="1" customWidth="1"/>
    <col min="13842" max="13842" width="9.88671875" customWidth="1"/>
    <col min="13843" max="13843" width="9.88671875" bestFit="1" customWidth="1"/>
    <col min="13844" max="13844" width="12" customWidth="1"/>
    <col min="14082" max="14082" width="10.109375" bestFit="1" customWidth="1"/>
    <col min="14083" max="14086" width="9.88671875" bestFit="1" customWidth="1"/>
    <col min="14087" max="14087" width="9.44140625" bestFit="1" customWidth="1"/>
    <col min="14088" max="14088" width="9.44140625" customWidth="1"/>
    <col min="14090" max="14092" width="9.88671875" bestFit="1" customWidth="1"/>
    <col min="14093" max="14093" width="12.5546875" bestFit="1" customWidth="1"/>
    <col min="14094" max="14094" width="12.5546875" customWidth="1"/>
    <col min="14095" max="14097" width="9.88671875" bestFit="1" customWidth="1"/>
    <col min="14098" max="14098" width="9.88671875" customWidth="1"/>
    <col min="14099" max="14099" width="9.88671875" bestFit="1" customWidth="1"/>
    <col min="14100" max="14100" width="12" customWidth="1"/>
    <col min="14338" max="14338" width="10.109375" bestFit="1" customWidth="1"/>
    <col min="14339" max="14342" width="9.88671875" bestFit="1" customWidth="1"/>
    <col min="14343" max="14343" width="9.44140625" bestFit="1" customWidth="1"/>
    <col min="14344" max="14344" width="9.44140625" customWidth="1"/>
    <col min="14346" max="14348" width="9.88671875" bestFit="1" customWidth="1"/>
    <col min="14349" max="14349" width="12.5546875" bestFit="1" customWidth="1"/>
    <col min="14350" max="14350" width="12.5546875" customWidth="1"/>
    <col min="14351" max="14353" width="9.88671875" bestFit="1" customWidth="1"/>
    <col min="14354" max="14354" width="9.88671875" customWidth="1"/>
    <col min="14355" max="14355" width="9.88671875" bestFit="1" customWidth="1"/>
    <col min="14356" max="14356" width="12" customWidth="1"/>
    <col min="14594" max="14594" width="10.109375" bestFit="1" customWidth="1"/>
    <col min="14595" max="14598" width="9.88671875" bestFit="1" customWidth="1"/>
    <col min="14599" max="14599" width="9.44140625" bestFit="1" customWidth="1"/>
    <col min="14600" max="14600" width="9.44140625" customWidth="1"/>
    <col min="14602" max="14604" width="9.88671875" bestFit="1" customWidth="1"/>
    <col min="14605" max="14605" width="12.5546875" bestFit="1" customWidth="1"/>
    <col min="14606" max="14606" width="12.5546875" customWidth="1"/>
    <col min="14607" max="14609" width="9.88671875" bestFit="1" customWidth="1"/>
    <col min="14610" max="14610" width="9.88671875" customWidth="1"/>
    <col min="14611" max="14611" width="9.88671875" bestFit="1" customWidth="1"/>
    <col min="14612" max="14612" width="12" customWidth="1"/>
    <col min="14850" max="14850" width="10.109375" bestFit="1" customWidth="1"/>
    <col min="14851" max="14854" width="9.88671875" bestFit="1" customWidth="1"/>
    <col min="14855" max="14855" width="9.44140625" bestFit="1" customWidth="1"/>
    <col min="14856" max="14856" width="9.44140625" customWidth="1"/>
    <col min="14858" max="14860" width="9.88671875" bestFit="1" customWidth="1"/>
    <col min="14861" max="14861" width="12.5546875" bestFit="1" customWidth="1"/>
    <col min="14862" max="14862" width="12.5546875" customWidth="1"/>
    <col min="14863" max="14865" width="9.88671875" bestFit="1" customWidth="1"/>
    <col min="14866" max="14866" width="9.88671875" customWidth="1"/>
    <col min="14867" max="14867" width="9.88671875" bestFit="1" customWidth="1"/>
    <col min="14868" max="14868" width="12" customWidth="1"/>
    <col min="15106" max="15106" width="10.109375" bestFit="1" customWidth="1"/>
    <col min="15107" max="15110" width="9.88671875" bestFit="1" customWidth="1"/>
    <col min="15111" max="15111" width="9.44140625" bestFit="1" customWidth="1"/>
    <col min="15112" max="15112" width="9.44140625" customWidth="1"/>
    <col min="15114" max="15116" width="9.88671875" bestFit="1" customWidth="1"/>
    <col min="15117" max="15117" width="12.5546875" bestFit="1" customWidth="1"/>
    <col min="15118" max="15118" width="12.5546875" customWidth="1"/>
    <col min="15119" max="15121" width="9.88671875" bestFit="1" customWidth="1"/>
    <col min="15122" max="15122" width="9.88671875" customWidth="1"/>
    <col min="15123" max="15123" width="9.88671875" bestFit="1" customWidth="1"/>
    <col min="15124" max="15124" width="12" customWidth="1"/>
    <col min="15362" max="15362" width="10.109375" bestFit="1" customWidth="1"/>
    <col min="15363" max="15366" width="9.88671875" bestFit="1" customWidth="1"/>
    <col min="15367" max="15367" width="9.44140625" bestFit="1" customWidth="1"/>
    <col min="15368" max="15368" width="9.44140625" customWidth="1"/>
    <col min="15370" max="15372" width="9.88671875" bestFit="1" customWidth="1"/>
    <col min="15373" max="15373" width="12.5546875" bestFit="1" customWidth="1"/>
    <col min="15374" max="15374" width="12.5546875" customWidth="1"/>
    <col min="15375" max="15377" width="9.88671875" bestFit="1" customWidth="1"/>
    <col min="15378" max="15378" width="9.88671875" customWidth="1"/>
    <col min="15379" max="15379" width="9.88671875" bestFit="1" customWidth="1"/>
    <col min="15380" max="15380" width="12" customWidth="1"/>
    <col min="15618" max="15618" width="10.109375" bestFit="1" customWidth="1"/>
    <col min="15619" max="15622" width="9.88671875" bestFit="1" customWidth="1"/>
    <col min="15623" max="15623" width="9.44140625" bestFit="1" customWidth="1"/>
    <col min="15624" max="15624" width="9.44140625" customWidth="1"/>
    <col min="15626" max="15628" width="9.88671875" bestFit="1" customWidth="1"/>
    <col min="15629" max="15629" width="12.5546875" bestFit="1" customWidth="1"/>
    <col min="15630" max="15630" width="12.5546875" customWidth="1"/>
    <col min="15631" max="15633" width="9.88671875" bestFit="1" customWidth="1"/>
    <col min="15634" max="15634" width="9.88671875" customWidth="1"/>
    <col min="15635" max="15635" width="9.88671875" bestFit="1" customWidth="1"/>
    <col min="15636" max="15636" width="12" customWidth="1"/>
    <col min="15874" max="15874" width="10.109375" bestFit="1" customWidth="1"/>
    <col min="15875" max="15878" width="9.88671875" bestFit="1" customWidth="1"/>
    <col min="15879" max="15879" width="9.44140625" bestFit="1" customWidth="1"/>
    <col min="15880" max="15880" width="9.44140625" customWidth="1"/>
    <col min="15882" max="15884" width="9.88671875" bestFit="1" customWidth="1"/>
    <col min="15885" max="15885" width="12.5546875" bestFit="1" customWidth="1"/>
    <col min="15886" max="15886" width="12.5546875" customWidth="1"/>
    <col min="15887" max="15889" width="9.88671875" bestFit="1" customWidth="1"/>
    <col min="15890" max="15890" width="9.88671875" customWidth="1"/>
    <col min="15891" max="15891" width="9.88671875" bestFit="1" customWidth="1"/>
    <col min="15892" max="15892" width="12" customWidth="1"/>
    <col min="16130" max="16130" width="10.109375" bestFit="1" customWidth="1"/>
    <col min="16131" max="16134" width="9.88671875" bestFit="1" customWidth="1"/>
    <col min="16135" max="16135" width="9.44140625" bestFit="1" customWidth="1"/>
    <col min="16136" max="16136" width="9.44140625" customWidth="1"/>
    <col min="16138" max="16140" width="9.88671875" bestFit="1" customWidth="1"/>
    <col min="16141" max="16141" width="12.5546875" bestFit="1" customWidth="1"/>
    <col min="16142" max="16142" width="12.5546875" customWidth="1"/>
    <col min="16143" max="16145" width="9.88671875" bestFit="1" customWidth="1"/>
    <col min="16146" max="16146" width="9.88671875" customWidth="1"/>
    <col min="16147" max="16147" width="9.88671875" bestFit="1" customWidth="1"/>
    <col min="16148" max="16148" width="12" customWidth="1"/>
  </cols>
  <sheetData>
    <row r="1" spans="1:20" ht="15" thickBot="1" x14ac:dyDescent="0.35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ht="15" x14ac:dyDescent="0.25">
      <c r="A2" s="4">
        <v>1</v>
      </c>
      <c r="B2" s="5">
        <f>'616'!G14</f>
        <v>468.0000000003929</v>
      </c>
      <c r="C2" s="6">
        <f>'617'!G14</f>
        <v>89.999999998690328</v>
      </c>
      <c r="D2" s="5">
        <f>'618'!G14</f>
        <v>496.80000000053042</v>
      </c>
      <c r="E2" s="5">
        <f>'624'!G14</f>
        <v>446.39999999926658</v>
      </c>
      <c r="F2" s="5">
        <f>'626'!G14</f>
        <v>849.60000000037326</v>
      </c>
      <c r="G2" s="5">
        <f>'628'!G14</f>
        <v>417.59999999994761</v>
      </c>
      <c r="H2" s="5">
        <f>'635'!G14</f>
        <v>86.399999999594002</v>
      </c>
      <c r="I2" s="6">
        <f>'636'!G14</f>
        <v>165.60000000099535</v>
      </c>
      <c r="J2" s="6">
        <f>'638'!G14</f>
        <v>0</v>
      </c>
      <c r="K2" s="5">
        <f>'639'!G14</f>
        <v>518.40000000083819</v>
      </c>
      <c r="L2" s="5">
        <f>'640'!G14</f>
        <v>57.599999998637941</v>
      </c>
      <c r="M2" s="5">
        <f>'641'!G14</f>
        <v>424.80000000141445</v>
      </c>
      <c r="N2" s="5">
        <f>'642'!G14</f>
        <v>432.00000000069849</v>
      </c>
      <c r="O2" s="6">
        <f>'645'!G14</f>
        <v>122.4000000003798</v>
      </c>
      <c r="P2" s="6">
        <f>'646'!G14</f>
        <v>14.399999999659485</v>
      </c>
      <c r="Q2" s="6">
        <f>'647'!G14</f>
        <v>95.999999999912689</v>
      </c>
      <c r="R2" s="6">
        <f>'648'!G14</f>
        <v>79.20000000303844</v>
      </c>
      <c r="S2" s="17">
        <f>'649'!G14</f>
        <v>144.00000000068758</v>
      </c>
      <c r="T2" s="18">
        <f t="shared" ref="T2:T26" si="0">SUM(B2:S2)</f>
        <v>4909.2000000050575</v>
      </c>
    </row>
    <row r="3" spans="1:20" ht="15" x14ac:dyDescent="0.25">
      <c r="A3" s="4">
        <v>2</v>
      </c>
      <c r="B3" s="5">
        <f>'616'!G15</f>
        <v>468.0000000003929</v>
      </c>
      <c r="C3" s="6">
        <f>'617'!G15</f>
        <v>93.599999999423744</v>
      </c>
      <c r="D3" s="5">
        <f>'618'!G15</f>
        <v>482.40000000005239</v>
      </c>
      <c r="E3" s="5">
        <f>'624'!G15</f>
        <v>446.40000001236331</v>
      </c>
      <c r="F3" s="5">
        <f>'626'!G15</f>
        <v>842.39999999972497</v>
      </c>
      <c r="G3" s="5">
        <f>'628'!G15</f>
        <v>410.40000000011787</v>
      </c>
      <c r="H3" s="5">
        <f>'635'!G15</f>
        <v>64.800000000104774</v>
      </c>
      <c r="I3" s="6">
        <f>'636'!G15</f>
        <v>172.799999999188</v>
      </c>
      <c r="J3" s="6">
        <f>'638'!G15</f>
        <v>0</v>
      </c>
      <c r="K3" s="5">
        <f>'639'!G15</f>
        <v>511.19999999937136</v>
      </c>
      <c r="L3" s="5">
        <f>'640'!G15</f>
        <v>64.800000000104774</v>
      </c>
      <c r="M3" s="5">
        <f>'641'!G15</f>
        <v>431.99999999633292</v>
      </c>
      <c r="N3" s="5">
        <f>'642'!G15</f>
        <v>407.99999999580905</v>
      </c>
      <c r="O3" s="6">
        <f>'645'!G15</f>
        <v>115.20000000055006</v>
      </c>
      <c r="P3" s="6">
        <f>'646'!G15</f>
        <v>14.400000001296576</v>
      </c>
      <c r="Q3" s="6">
        <f>'647'!G15</f>
        <v>124.79999999923166</v>
      </c>
      <c r="R3" s="6">
        <f>'648'!G15</f>
        <v>79.20000000303844</v>
      </c>
      <c r="S3" s="19">
        <f>'649'!G15</f>
        <v>143.99999999932334</v>
      </c>
      <c r="T3" s="7">
        <f t="shared" si="0"/>
        <v>4874.4000000064261</v>
      </c>
    </row>
    <row r="4" spans="1:20" ht="15" x14ac:dyDescent="0.25">
      <c r="A4" s="4">
        <v>3</v>
      </c>
      <c r="B4" s="5">
        <f>'616'!G16</f>
        <v>475.19999999858555</v>
      </c>
      <c r="C4" s="6">
        <f>'617'!G16</f>
        <v>86.400000004505273</v>
      </c>
      <c r="D4" s="5">
        <f>'618'!G16</f>
        <v>489.59999999988213</v>
      </c>
      <c r="E4" s="5">
        <f>'624'!G16</f>
        <v>460.79999998910353</v>
      </c>
      <c r="F4" s="5">
        <f>'626'!G16</f>
        <v>806.39999999975771</v>
      </c>
      <c r="G4" s="5">
        <f>'628'!G16</f>
        <v>424.79999999977736</v>
      </c>
      <c r="H4" s="5">
        <f>'635'!G16</f>
        <v>71.999999999934516</v>
      </c>
      <c r="I4" s="6">
        <f>'636'!G16</f>
        <v>165.60000000099535</v>
      </c>
      <c r="J4" s="6">
        <f>'638'!G16</f>
        <v>0</v>
      </c>
      <c r="K4" s="5">
        <f>'639'!G16</f>
        <v>489.60000000151922</v>
      </c>
      <c r="L4" s="5">
        <f>'640'!G16</f>
        <v>57.599999998637941</v>
      </c>
      <c r="M4" s="5">
        <f>'641'!G16</f>
        <v>410.39999999848078</v>
      </c>
      <c r="N4" s="5">
        <f>'642'!G16</f>
        <v>407.99999999580905</v>
      </c>
      <c r="O4" s="6">
        <f>'645'!G16</f>
        <v>115.19999999891297</v>
      </c>
      <c r="P4" s="6">
        <f>'646'!G16</f>
        <v>21.599999999489228</v>
      </c>
      <c r="Q4" s="6">
        <f>'647'!G16</f>
        <v>115.20000000164146</v>
      </c>
      <c r="R4" s="6">
        <f>'648'!G16</f>
        <v>86.399999991408549</v>
      </c>
      <c r="S4" s="19">
        <f>'649'!G16</f>
        <v>132.00000000097134</v>
      </c>
      <c r="T4" s="7">
        <f t="shared" si="0"/>
        <v>4816.799999979412</v>
      </c>
    </row>
    <row r="5" spans="1:20" ht="15" x14ac:dyDescent="0.25">
      <c r="A5" s="4">
        <v>4</v>
      </c>
      <c r="B5" s="5">
        <f>'616'!G17</f>
        <v>475.19999999858555</v>
      </c>
      <c r="C5" s="6">
        <f>'617'!G17</f>
        <v>89.999999998690328</v>
      </c>
      <c r="D5" s="5">
        <f>'618'!G17</f>
        <v>496.79999999971187</v>
      </c>
      <c r="E5" s="5">
        <f>'624'!G17</f>
        <v>460.80000000220025</v>
      </c>
      <c r="F5" s="5">
        <f>'626'!G17</f>
        <v>777.60000000043874</v>
      </c>
      <c r="G5" s="5">
        <f>'628'!G17</f>
        <v>417.59999999994761</v>
      </c>
      <c r="H5" s="5">
        <f>'635'!G17</f>
        <v>71.999999999934516</v>
      </c>
      <c r="I5" s="6">
        <f>'636'!G17</f>
        <v>172.799999999188</v>
      </c>
      <c r="J5" s="6">
        <f>'638'!G17</f>
        <v>0</v>
      </c>
      <c r="K5" s="5">
        <f>'639'!G17</f>
        <v>475.19999999858555</v>
      </c>
      <c r="L5" s="5">
        <f>'640'!G17</f>
        <v>64.800000000104774</v>
      </c>
      <c r="M5" s="5">
        <f>'641'!G17</f>
        <v>381.60000000571017</v>
      </c>
      <c r="N5" s="5">
        <f>'642'!G17</f>
        <v>408.00000000672298</v>
      </c>
      <c r="O5" s="6">
        <f>'645'!G17</f>
        <v>108.00000000072032</v>
      </c>
      <c r="P5" s="6">
        <f>'646'!G17</f>
        <v>14.399999999659485</v>
      </c>
      <c r="Q5" s="6">
        <f>'647'!G17</f>
        <v>95.999999999912689</v>
      </c>
      <c r="R5" s="6">
        <f>'648'!G17</f>
        <v>79.20000000303844</v>
      </c>
      <c r="S5" s="19">
        <f>'649'!G17</f>
        <v>143.99999999932334</v>
      </c>
      <c r="T5" s="7">
        <f t="shared" si="0"/>
        <v>4734.0000000124746</v>
      </c>
    </row>
    <row r="6" spans="1:20" ht="15" x14ac:dyDescent="0.25">
      <c r="A6" s="4">
        <v>5</v>
      </c>
      <c r="B6" s="5">
        <f>'616'!G18</f>
        <v>460.80000000220025</v>
      </c>
      <c r="C6" s="6">
        <f>'617'!G18</f>
        <v>93.599999999423744</v>
      </c>
      <c r="D6" s="5">
        <f>'618'!G18</f>
        <v>489.59999999988213</v>
      </c>
      <c r="E6" s="5">
        <f>'624'!G18</f>
        <v>453.60000000073342</v>
      </c>
      <c r="F6" s="5">
        <f>'626'!G18</f>
        <v>777.5999999996202</v>
      </c>
      <c r="G6" s="5">
        <f>'628'!G18</f>
        <v>417.59999999994761</v>
      </c>
      <c r="H6" s="5">
        <f>'635'!G18</f>
        <v>50.400000000445289</v>
      </c>
      <c r="I6" s="6">
        <f>'636'!G18</f>
        <v>230.40000000110012</v>
      </c>
      <c r="J6" s="6">
        <f>'638'!G18</f>
        <v>0</v>
      </c>
      <c r="K6" s="5">
        <f>'639'!G18</f>
        <v>460.80000000220025</v>
      </c>
      <c r="L6" s="5">
        <f>'640'!G18</f>
        <v>72.000000001571607</v>
      </c>
      <c r="M6" s="5">
        <f>'641'!G18</f>
        <v>381.59999999916181</v>
      </c>
      <c r="N6" s="5">
        <f>'642'!G18</f>
        <v>407.99999999580905</v>
      </c>
      <c r="O6" s="6">
        <f>'645'!G18</f>
        <v>107.99999999908323</v>
      </c>
      <c r="P6" s="6">
        <f>'646'!G18</f>
        <v>14.399999999659485</v>
      </c>
      <c r="Q6" s="6">
        <f>'647'!G18</f>
        <v>95.999999999912689</v>
      </c>
      <c r="R6" s="6">
        <f>'648'!G18</f>
        <v>79.20000000303844</v>
      </c>
      <c r="S6" s="19">
        <f>'649'!G18</f>
        <v>144.00000000068758</v>
      </c>
      <c r="T6" s="7">
        <f t="shared" si="0"/>
        <v>4737.6000000044769</v>
      </c>
    </row>
    <row r="7" spans="1:20" ht="15" x14ac:dyDescent="0.25">
      <c r="A7" s="4">
        <v>6</v>
      </c>
      <c r="B7" s="5">
        <f>'616'!G19</f>
        <v>475.19999999858555</v>
      </c>
      <c r="C7" s="6">
        <f>'617'!G19</f>
        <v>97.200000000157161</v>
      </c>
      <c r="D7" s="5">
        <f>'618'!G19</f>
        <v>496.80000000053042</v>
      </c>
      <c r="E7" s="5">
        <f>'624'!G19</f>
        <v>475.20000000513392</v>
      </c>
      <c r="F7" s="5">
        <f>'626'!G19</f>
        <v>770.400000000609</v>
      </c>
      <c r="G7" s="5">
        <f>'628'!G19</f>
        <v>410.40000000011787</v>
      </c>
      <c r="H7" s="5">
        <f>'635'!G19</f>
        <v>71.999999999934516</v>
      </c>
      <c r="I7" s="6">
        <f>'636'!G19</f>
        <v>115.19999999891297</v>
      </c>
      <c r="J7" s="6">
        <f>'638'!G19</f>
        <v>0</v>
      </c>
      <c r="K7" s="5">
        <f>'639'!G19</f>
        <v>467.99999999711872</v>
      </c>
      <c r="L7" s="5">
        <f>'640'!G19</f>
        <v>86.399999997956911</v>
      </c>
      <c r="M7" s="5">
        <f>'641'!G19</f>
        <v>367.19999999622814</v>
      </c>
      <c r="N7" s="5">
        <f>'642'!G19</f>
        <v>407.99999999580905</v>
      </c>
      <c r="O7" s="6">
        <f>'645'!G19</f>
        <v>93.600000001060835</v>
      </c>
      <c r="P7" s="6">
        <f>'646'!G19</f>
        <v>14.399999999659485</v>
      </c>
      <c r="Q7" s="6">
        <f>'647'!G19</f>
        <v>86.400000000139698</v>
      </c>
      <c r="R7" s="6">
        <f>'648'!G19</f>
        <v>79.20000000303844</v>
      </c>
      <c r="S7" s="19">
        <f>'649'!G19</f>
        <v>131.9999999996071</v>
      </c>
      <c r="T7" s="7">
        <f t="shared" si="0"/>
        <v>4647.5999999945998</v>
      </c>
    </row>
    <row r="8" spans="1:20" ht="15" x14ac:dyDescent="0.25">
      <c r="A8" s="4">
        <v>7</v>
      </c>
      <c r="B8" s="5">
        <f>'616'!G20</f>
        <v>482.40000000005239</v>
      </c>
      <c r="C8" s="6">
        <f>'617'!G20</f>
        <v>89.999999998690328</v>
      </c>
      <c r="D8" s="5">
        <f>'618'!G20</f>
        <v>489.59999999988213</v>
      </c>
      <c r="E8" s="5">
        <f>'624'!G20</f>
        <v>698.39999999821885</v>
      </c>
      <c r="F8" s="5">
        <f>'626'!G20</f>
        <v>784.79999999944994</v>
      </c>
      <c r="G8" s="5">
        <f>'628'!G20</f>
        <v>417.59999999994761</v>
      </c>
      <c r="H8" s="5">
        <f>'635'!G20</f>
        <v>57.600000000275031</v>
      </c>
      <c r="I8" s="6">
        <f>'636'!G20</f>
        <v>172.80000000082509</v>
      </c>
      <c r="J8" s="6">
        <f>'638'!G20</f>
        <v>0</v>
      </c>
      <c r="K8" s="5">
        <f>'639'!G20</f>
        <v>475.19999999858555</v>
      </c>
      <c r="L8" s="5">
        <f>'640'!G20</f>
        <v>100.80000000089058</v>
      </c>
      <c r="M8" s="5">
        <f>'641'!G20</f>
        <v>381.59999999916181</v>
      </c>
      <c r="N8" s="5">
        <f>'642'!G20</f>
        <v>408.00000000672298</v>
      </c>
      <c r="O8" s="6">
        <f>'645'!G20</f>
        <v>107.99999999908323</v>
      </c>
      <c r="P8" s="6">
        <f>'646'!G20</f>
        <v>14.400000001296576</v>
      </c>
      <c r="Q8" s="6">
        <f>'647'!G20</f>
        <v>95.999999999912689</v>
      </c>
      <c r="R8" s="6">
        <f>'648'!G20</f>
        <v>79.199999989941716</v>
      </c>
      <c r="S8" s="19">
        <f>'649'!G20</f>
        <v>143.99999999932334</v>
      </c>
      <c r="T8" s="7">
        <f t="shared" si="0"/>
        <v>5000.3999999922598</v>
      </c>
    </row>
    <row r="9" spans="1:20" ht="15" x14ac:dyDescent="0.25">
      <c r="A9" s="4">
        <v>8</v>
      </c>
      <c r="B9" s="5">
        <f>'616'!G21</f>
        <v>525.59999999903084</v>
      </c>
      <c r="C9" s="6">
        <f>'617'!G21</f>
        <v>115.19999999727588</v>
      </c>
      <c r="D9" s="5">
        <f>'618'!G21</f>
        <v>496.79999999971187</v>
      </c>
      <c r="E9" s="5">
        <f>'624'!G21</f>
        <v>705.59999999968568</v>
      </c>
      <c r="F9" s="5">
        <f>'626'!G21</f>
        <v>842.40000000054351</v>
      </c>
      <c r="G9" s="5">
        <f>'628'!G21</f>
        <v>432.00000000124419</v>
      </c>
      <c r="H9" s="5">
        <f>'635'!G21</f>
        <v>64.800000000104774</v>
      </c>
      <c r="I9" s="6">
        <f>'636'!G21</f>
        <v>179.99999999901775</v>
      </c>
      <c r="J9" s="6">
        <f>'638'!G21</f>
        <v>0</v>
      </c>
      <c r="K9" s="5">
        <f>'639'!G21</f>
        <v>482.40000000005239</v>
      </c>
      <c r="L9" s="5">
        <f>'640'!G21</f>
        <v>129.60000000020955</v>
      </c>
      <c r="M9" s="5">
        <f>'641'!G21</f>
        <v>424.80000000141445</v>
      </c>
      <c r="N9" s="5">
        <f>'642'!G21</f>
        <v>395.99999999336433</v>
      </c>
      <c r="O9" s="6">
        <f>'645'!G21</f>
        <v>108.00000000072032</v>
      </c>
      <c r="P9" s="6">
        <f>'646'!G21</f>
        <v>21.599999999489228</v>
      </c>
      <c r="Q9" s="6">
        <f>'647'!G21</f>
        <v>124.79999999923166</v>
      </c>
      <c r="R9" s="6">
        <f>'648'!G21</f>
        <v>86.400000004505273</v>
      </c>
      <c r="S9" s="19">
        <f>'649'!G21</f>
        <v>144.00000000068758</v>
      </c>
      <c r="T9" s="7">
        <f t="shared" si="0"/>
        <v>5279.9999999962893</v>
      </c>
    </row>
    <row r="10" spans="1:20" ht="15" x14ac:dyDescent="0.25">
      <c r="A10" s="4">
        <v>9</v>
      </c>
      <c r="B10" s="5">
        <f>'616'!G22</f>
        <v>612.00000000026193</v>
      </c>
      <c r="C10" s="6">
        <f>'617'!G22</f>
        <v>90.000000005238689</v>
      </c>
      <c r="D10" s="5">
        <f>'618'!G22</f>
        <v>446.40000000008513</v>
      </c>
      <c r="E10" s="5">
        <f>'624'!G22</f>
        <v>892.79999999853317</v>
      </c>
      <c r="F10" s="5">
        <f>'626'!G22</f>
        <v>878.39999999969223</v>
      </c>
      <c r="G10" s="5">
        <f>'628'!G22</f>
        <v>431.9999999996071</v>
      </c>
      <c r="H10" s="5">
        <f>'635'!G22</f>
        <v>64.800000000104774</v>
      </c>
      <c r="I10" s="6">
        <f>'636'!G22</f>
        <v>194.40000000031432</v>
      </c>
      <c r="J10" s="6">
        <f>'638'!G22</f>
        <v>0</v>
      </c>
      <c r="K10" s="5">
        <f>'639'!G22</f>
        <v>554.40000000162399</v>
      </c>
      <c r="L10" s="5">
        <f>'640'!G22</f>
        <v>259.2000000004191</v>
      </c>
      <c r="M10" s="5">
        <f>'641'!G22</f>
        <v>424.80000000141445</v>
      </c>
      <c r="N10" s="5">
        <f>'642'!G22</f>
        <v>408.00000000672298</v>
      </c>
      <c r="O10" s="6">
        <f>'645'!G22</f>
        <v>93.599999999423744</v>
      </c>
      <c r="P10" s="6">
        <f>'646'!G22</f>
        <v>7.1999999998297426</v>
      </c>
      <c r="Q10" s="6">
        <f>'647'!G22</f>
        <v>153.60000000073342</v>
      </c>
      <c r="R10" s="6">
        <f>'648'!G22</f>
        <v>179.99999999738066</v>
      </c>
      <c r="S10" s="19">
        <f>'649'!G22</f>
        <v>143.99999999932334</v>
      </c>
      <c r="T10" s="7">
        <f t="shared" si="0"/>
        <v>5835.6000000107088</v>
      </c>
    </row>
    <row r="11" spans="1:20" ht="15" x14ac:dyDescent="0.25">
      <c r="A11" s="4">
        <v>10</v>
      </c>
      <c r="B11" s="5">
        <f>'616'!G23</f>
        <v>648.00000000104774</v>
      </c>
      <c r="C11" s="6">
        <f>'617'!G23</f>
        <v>100.80000000089058</v>
      </c>
      <c r="D11" s="5">
        <f>'618'!G23</f>
        <v>698.39999999985594</v>
      </c>
      <c r="E11" s="5">
        <f>'624'!G23</f>
        <v>943.19999999570427</v>
      </c>
      <c r="F11" s="5">
        <f>'626'!G23</f>
        <v>900</v>
      </c>
      <c r="G11" s="5">
        <f>'628'!G23</f>
        <v>446.39999999926658</v>
      </c>
      <c r="H11" s="5">
        <f>'635'!G23</f>
        <v>50.399999998808198</v>
      </c>
      <c r="I11" s="6">
        <f>'636'!G23</f>
        <v>194.40000000031432</v>
      </c>
      <c r="J11" s="6">
        <f>'638'!G23</f>
        <v>0</v>
      </c>
      <c r="K11" s="5">
        <f>'639'!G23</f>
        <v>604.7999999987951</v>
      </c>
      <c r="L11" s="5">
        <f>'640'!G23</f>
        <v>338.40000000345754</v>
      </c>
      <c r="M11" s="5">
        <f>'641'!G23</f>
        <v>410.39999999848078</v>
      </c>
      <c r="N11" s="5">
        <f>'642'!G23</f>
        <v>432.00000000069849</v>
      </c>
      <c r="O11" s="6">
        <f>'645'!G23</f>
        <v>108.00000000072032</v>
      </c>
      <c r="P11" s="6">
        <f>'646'!G23</f>
        <v>14.399999999659485</v>
      </c>
      <c r="Q11" s="6">
        <f>'647'!G23</f>
        <v>143.99999999877764</v>
      </c>
      <c r="R11" s="6">
        <f>'648'!G23</f>
        <v>201.60000000178115</v>
      </c>
      <c r="S11" s="19">
        <f>'649'!G23</f>
        <v>144.00000000068758</v>
      </c>
      <c r="T11" s="7">
        <f t="shared" si="0"/>
        <v>6379.1999999989457</v>
      </c>
    </row>
    <row r="12" spans="1:20" ht="15" x14ac:dyDescent="0.25">
      <c r="A12" s="4">
        <v>11</v>
      </c>
      <c r="B12" s="5">
        <f>'616'!G24</f>
        <v>676.80000000036671</v>
      </c>
      <c r="C12" s="6">
        <f>'617'!G24</f>
        <v>107.99999999580905</v>
      </c>
      <c r="D12" s="5">
        <f>'618'!G24</f>
        <v>489.59999999988213</v>
      </c>
      <c r="E12" s="5">
        <f>'624'!G24</f>
        <v>950.40000001026783</v>
      </c>
      <c r="F12" s="5">
        <f>'626'!G24</f>
        <v>892.80000000017026</v>
      </c>
      <c r="G12" s="5">
        <f>'628'!G24</f>
        <v>453.60000000073342</v>
      </c>
      <c r="H12" s="5">
        <f>'635'!G24</f>
        <v>64.800000000104774</v>
      </c>
      <c r="I12" s="6">
        <f>'636'!G24</f>
        <v>180.00000000065484</v>
      </c>
      <c r="J12" s="6">
        <f>'638'!G24</f>
        <v>0</v>
      </c>
      <c r="K12" s="5">
        <f>'639'!G24</f>
        <v>575.99999999947613</v>
      </c>
      <c r="L12" s="5">
        <f>'640'!G24</f>
        <v>338.39999999690917</v>
      </c>
      <c r="M12" s="5">
        <f>'641'!G24</f>
        <v>417.59999999994761</v>
      </c>
      <c r="N12" s="5">
        <f>'642'!G24</f>
        <v>444.00000000314321</v>
      </c>
      <c r="O12" s="6">
        <f>'645'!G24</f>
        <v>86.399999999594002</v>
      </c>
      <c r="P12" s="6">
        <f>'646'!G24</f>
        <v>14.400000001296576</v>
      </c>
      <c r="Q12" s="6">
        <f>'647'!G24</f>
        <v>153.60000000073342</v>
      </c>
      <c r="R12" s="6">
        <f>'648'!G24</f>
        <v>208.80000000324799</v>
      </c>
      <c r="S12" s="19">
        <f>'649'!G24</f>
        <v>143.99999999932334</v>
      </c>
      <c r="T12" s="7">
        <f t="shared" si="0"/>
        <v>6199.2000000116604</v>
      </c>
    </row>
    <row r="13" spans="1:20" ht="15" x14ac:dyDescent="0.25">
      <c r="A13" s="4">
        <v>12</v>
      </c>
      <c r="B13" s="5">
        <f>'616'!G25</f>
        <v>676.80000000036671</v>
      </c>
      <c r="C13" s="6">
        <f>'617'!G25</f>
        <v>100.80000000089058</v>
      </c>
      <c r="D13" s="5">
        <f>'618'!G25</f>
        <v>590.39999999995416</v>
      </c>
      <c r="E13" s="5">
        <f>'624'!G25</f>
        <v>1058.3999999929802</v>
      </c>
      <c r="F13" s="5">
        <f>'626'!G25</f>
        <v>892.80000000017026</v>
      </c>
      <c r="G13" s="5">
        <f>'628'!G25</f>
        <v>475.20000000022264</v>
      </c>
      <c r="H13" s="5">
        <f>'635'!G25</f>
        <v>64.800000000104774</v>
      </c>
      <c r="I13" s="6">
        <f>'636'!G25</f>
        <v>201.59999999850697</v>
      </c>
      <c r="J13" s="6">
        <f>'638'!G25</f>
        <v>0</v>
      </c>
      <c r="K13" s="5">
        <f>'639'!G25</f>
        <v>576.00000000602449</v>
      </c>
      <c r="L13" s="5">
        <f>'640'!G25</f>
        <v>316.79999999905704</v>
      </c>
      <c r="M13" s="5">
        <f>'641'!G25</f>
        <v>432.00000000288128</v>
      </c>
      <c r="N13" s="5">
        <f>'642'!G25</f>
        <v>467.99999999711872</v>
      </c>
      <c r="O13" s="6">
        <f>'645'!G25</f>
        <v>100.79999999925349</v>
      </c>
      <c r="P13" s="6">
        <f>'646'!G25</f>
        <v>14.399999999659485</v>
      </c>
      <c r="Q13" s="6">
        <f>'647'!G25</f>
        <v>143.99999999877764</v>
      </c>
      <c r="R13" s="6">
        <f>'648'!G25</f>
        <v>237.5999999960186</v>
      </c>
      <c r="S13" s="19">
        <f>'649'!G25</f>
        <v>144.00000000068758</v>
      </c>
      <c r="T13" s="7">
        <f t="shared" si="0"/>
        <v>6494.3999999926746</v>
      </c>
    </row>
    <row r="14" spans="1:20" ht="15" x14ac:dyDescent="0.25">
      <c r="A14" s="4">
        <v>13</v>
      </c>
      <c r="B14" s="5">
        <f>'616'!G26</f>
        <v>648.00000000104774</v>
      </c>
      <c r="C14" s="6">
        <f>'617'!G26</f>
        <v>129.60000000020955</v>
      </c>
      <c r="D14" s="5">
        <f>'618'!G26</f>
        <v>583.20000000012442</v>
      </c>
      <c r="E14" s="5">
        <f>'624'!G26</f>
        <v>849.60000000282889</v>
      </c>
      <c r="F14" s="5">
        <f>'626'!G26</f>
        <v>914.39999999965949</v>
      </c>
      <c r="G14" s="5">
        <f>'628'!G26</f>
        <v>496.79999999971187</v>
      </c>
      <c r="H14" s="5">
        <f>'635'!G26</f>
        <v>57.600000000275031</v>
      </c>
      <c r="I14" s="6">
        <f>'636'!G26</f>
        <v>208.79999999997381</v>
      </c>
      <c r="J14" s="6">
        <f>'638'!G26</f>
        <v>0</v>
      </c>
      <c r="K14" s="5">
        <f>'639'!G26</f>
        <v>554.39999999507563</v>
      </c>
      <c r="L14" s="5">
        <f>'640'!G26</f>
        <v>208.80000000324799</v>
      </c>
      <c r="M14" s="5">
        <f>'641'!G26</f>
        <v>431.99999999633292</v>
      </c>
      <c r="N14" s="5">
        <f>'642'!G26</f>
        <v>515.99999999598367</v>
      </c>
      <c r="O14" s="6">
        <f>'645'!G26</f>
        <v>108.00000000072032</v>
      </c>
      <c r="P14" s="6">
        <f>'646'!G26</f>
        <v>21.599999999489228</v>
      </c>
      <c r="Q14" s="6">
        <f>'647'!G26</f>
        <v>105.60000000186847</v>
      </c>
      <c r="R14" s="6">
        <f>'648'!G26</f>
        <v>122.39999999874271</v>
      </c>
      <c r="S14" s="19">
        <f>'649'!G26</f>
        <v>143.99999999932334</v>
      </c>
      <c r="T14" s="7">
        <f t="shared" si="0"/>
        <v>6100.7999999946151</v>
      </c>
    </row>
    <row r="15" spans="1:20" ht="15" x14ac:dyDescent="0.25">
      <c r="A15" s="4">
        <v>14</v>
      </c>
      <c r="B15" s="5">
        <f>'616'!G27</f>
        <v>698.39999999821885</v>
      </c>
      <c r="C15" s="6">
        <f>'617'!G27</f>
        <v>104.40000000162399</v>
      </c>
      <c r="D15" s="5">
        <f>'618'!G27</f>
        <v>568.80000000046493</v>
      </c>
      <c r="E15" s="5">
        <f>'624'!G27</f>
        <v>1058.3999999929802</v>
      </c>
      <c r="F15" s="5">
        <f>'626'!G27</f>
        <v>907.19999999982974</v>
      </c>
      <c r="G15" s="5">
        <f>'628'!G27</f>
        <v>475.20000000022264</v>
      </c>
      <c r="H15" s="5">
        <f>'635'!G27</f>
        <v>71.999999999934516</v>
      </c>
      <c r="I15" s="6">
        <f>'636'!G27</f>
        <v>187.20000000048458</v>
      </c>
      <c r="J15" s="6">
        <f>'638'!G27</f>
        <v>0</v>
      </c>
      <c r="K15" s="5">
        <f>'639'!G27</f>
        <v>568.80000000455766</v>
      </c>
      <c r="L15" s="5">
        <f>'640'!G27</f>
        <v>309.5999999975902</v>
      </c>
      <c r="M15" s="5">
        <f>'641'!G27</f>
        <v>388.80000000062864</v>
      </c>
      <c r="N15" s="5">
        <f>'642'!G27</f>
        <v>504.00000000445289</v>
      </c>
      <c r="O15" s="6">
        <f>'645'!G27</f>
        <v>107.99999999908323</v>
      </c>
      <c r="P15" s="6">
        <f>'646'!G27</f>
        <v>14.399999999659485</v>
      </c>
      <c r="Q15" s="6">
        <f>'647'!G27</f>
        <v>182.40000000005239</v>
      </c>
      <c r="R15" s="6">
        <f>'648'!G27</f>
        <v>280.80000000481959</v>
      </c>
      <c r="S15" s="19">
        <f>'649'!G27</f>
        <v>144.00000000068758</v>
      </c>
      <c r="T15" s="7">
        <f t="shared" si="0"/>
        <v>6572.4000000052911</v>
      </c>
    </row>
    <row r="16" spans="1:20" ht="15" x14ac:dyDescent="0.25">
      <c r="A16" s="4">
        <v>15</v>
      </c>
      <c r="B16" s="5">
        <f>'616'!G28</f>
        <v>683.99999999855936</v>
      </c>
      <c r="C16" s="6">
        <f>'617'!G28</f>
        <v>118.7999999980093</v>
      </c>
      <c r="D16" s="5">
        <f>'618'!G28</f>
        <v>611.99999999944339</v>
      </c>
      <c r="E16" s="5">
        <f>'624'!G28</f>
        <v>1029.6000000002095</v>
      </c>
      <c r="F16" s="5">
        <f>'626'!G28</f>
        <v>878.40000000051077</v>
      </c>
      <c r="G16" s="5">
        <f>'628'!G28</f>
        <v>475.20000000022264</v>
      </c>
      <c r="H16" s="5">
        <f>'635'!G28</f>
        <v>71.999999999934516</v>
      </c>
      <c r="I16" s="6">
        <f>'636'!G28</f>
        <v>208.79999999997381</v>
      </c>
      <c r="J16" s="6">
        <f>'638'!G28</f>
        <v>0</v>
      </c>
      <c r="K16" s="5">
        <f>'639'!G28</f>
        <v>561.59999999654246</v>
      </c>
      <c r="L16" s="5">
        <f>'640'!G28</f>
        <v>331.2000000019907</v>
      </c>
      <c r="M16" s="5">
        <f>'641'!G28</f>
        <v>388.80000000062864</v>
      </c>
      <c r="N16" s="5">
        <f>'642'!G28</f>
        <v>503.99999999353895</v>
      </c>
      <c r="O16" s="6">
        <f>'645'!G28</f>
        <v>100.80000000089058</v>
      </c>
      <c r="P16" s="6">
        <f>'646'!G28</f>
        <v>14.399999999659485</v>
      </c>
      <c r="Q16" s="6">
        <f>'647'!G28</f>
        <v>153.59999999855063</v>
      </c>
      <c r="R16" s="6">
        <f>'648'!G28</f>
        <v>237.5999999960186</v>
      </c>
      <c r="S16" s="19">
        <f>'649'!G28</f>
        <v>143.99999999932334</v>
      </c>
      <c r="T16" s="7">
        <f t="shared" si="0"/>
        <v>6514.7999999840067</v>
      </c>
    </row>
    <row r="17" spans="1:20" ht="15" x14ac:dyDescent="0.25">
      <c r="A17" s="4">
        <v>16</v>
      </c>
      <c r="B17" s="5">
        <f>'616'!G29</f>
        <v>662.40000000070722</v>
      </c>
      <c r="C17" s="6">
        <f>'617'!G29</f>
        <v>115.19999999727588</v>
      </c>
      <c r="D17" s="5">
        <f>'618'!G29</f>
        <v>612.00000000026193</v>
      </c>
      <c r="E17" s="5">
        <f>'624'!G29</f>
        <v>1022.4000000118394</v>
      </c>
      <c r="F17" s="5">
        <f>'626'!G29</f>
        <v>849.59999999955471</v>
      </c>
      <c r="G17" s="5">
        <f>'628'!G29</f>
        <v>467.99999999875581</v>
      </c>
      <c r="H17" s="5">
        <f>'635'!G29</f>
        <v>50.400000000445289</v>
      </c>
      <c r="I17" s="6">
        <f>'636'!G29</f>
        <v>215.99999999980355</v>
      </c>
      <c r="J17" s="6">
        <f>'638'!G29</f>
        <v>0</v>
      </c>
      <c r="K17" s="5">
        <f>'639'!G29</f>
        <v>539.99999999869033</v>
      </c>
      <c r="L17" s="5">
        <f>'640'!G29</f>
        <v>237.60000000256696</v>
      </c>
      <c r="M17" s="5">
        <f>'641'!G29</f>
        <v>381.59999999916181</v>
      </c>
      <c r="N17" s="5">
        <f>'642'!G29</f>
        <v>492.00000000200816</v>
      </c>
      <c r="O17" s="6">
        <f>'645'!G29</f>
        <v>100.79999999925349</v>
      </c>
      <c r="P17" s="6">
        <f>'646'!G29</f>
        <v>21.600000001126318</v>
      </c>
      <c r="Q17" s="6">
        <f>'647'!G29</f>
        <v>182.40000000005239</v>
      </c>
      <c r="R17" s="6">
        <f>'648'!G29</f>
        <v>201.60000000178115</v>
      </c>
      <c r="S17" s="19">
        <f>'649'!G29</f>
        <v>144.00000000068758</v>
      </c>
      <c r="T17" s="7">
        <f t="shared" si="0"/>
        <v>6297.600000013972</v>
      </c>
    </row>
    <row r="18" spans="1:20" ht="15" x14ac:dyDescent="0.25">
      <c r="A18" s="4">
        <v>17</v>
      </c>
      <c r="B18" s="5">
        <f>'616'!G30</f>
        <v>633.60000000138825</v>
      </c>
      <c r="C18" s="6">
        <f>'617'!G30</f>
        <v>104.40000000162399</v>
      </c>
      <c r="D18" s="5">
        <f>'618'!G30</f>
        <v>597.5999999997839</v>
      </c>
      <c r="E18" s="5">
        <f>'624'!G30</f>
        <v>993.59999999287538</v>
      </c>
      <c r="F18" s="5">
        <f>'626'!G30</f>
        <v>849.60000000037326</v>
      </c>
      <c r="G18" s="5">
        <f>'628'!G30</f>
        <v>475.20000000022264</v>
      </c>
      <c r="H18" s="5">
        <f>'635'!G30</f>
        <v>79.199999999764259</v>
      </c>
      <c r="I18" s="6">
        <f>'636'!G30</f>
        <v>180.00000000065484</v>
      </c>
      <c r="J18" s="6">
        <f>'638'!G30</f>
        <v>0</v>
      </c>
      <c r="K18" s="5">
        <f>'639'!G30</f>
        <v>511.19999999937136</v>
      </c>
      <c r="L18" s="5">
        <f>'640'!G30</f>
        <v>208.79999999669963</v>
      </c>
      <c r="M18" s="5">
        <f>'641'!G30</f>
        <v>367.20000000277651</v>
      </c>
      <c r="N18" s="5">
        <f>'642'!G30</f>
        <v>456.00000000558794</v>
      </c>
      <c r="O18" s="6">
        <f>'645'!G30</f>
        <v>93.600000001060835</v>
      </c>
      <c r="P18" s="6">
        <f>'646'!G30</f>
        <v>14.399999999659485</v>
      </c>
      <c r="Q18" s="6">
        <f>'647'!G30</f>
        <v>115.19999999945867</v>
      </c>
      <c r="R18" s="6">
        <f>'648'!G30</f>
        <v>179.99999999738066</v>
      </c>
      <c r="S18" s="19">
        <f>'649'!G30</f>
        <v>143.99999999932334</v>
      </c>
      <c r="T18" s="7">
        <f t="shared" si="0"/>
        <v>6003.5999999980049</v>
      </c>
    </row>
    <row r="19" spans="1:20" ht="15" x14ac:dyDescent="0.25">
      <c r="A19" s="4">
        <v>18</v>
      </c>
      <c r="B19" s="5">
        <f>'616'!G31</f>
        <v>604.7999999987951</v>
      </c>
      <c r="C19" s="6">
        <f>'617'!G31</f>
        <v>118.80000000455766</v>
      </c>
      <c r="D19" s="5">
        <f>'618'!G31</f>
        <v>590.39999999995416</v>
      </c>
      <c r="E19" s="5">
        <f>'624'!G31</f>
        <v>856.80000000429573</v>
      </c>
      <c r="F19" s="5">
        <f>'626'!G31</f>
        <v>871.19999999986248</v>
      </c>
      <c r="G19" s="5">
        <f>'628'!G31</f>
        <v>475.20000000022264</v>
      </c>
      <c r="H19" s="5">
        <f>'635'!G31</f>
        <v>71.999999999934516</v>
      </c>
      <c r="I19" s="6">
        <f>'636'!G31</f>
        <v>194.40000000031432</v>
      </c>
      <c r="J19" s="6">
        <f>'638'!G31</f>
        <v>0</v>
      </c>
      <c r="K19" s="5">
        <f>'639'!G31</f>
        <v>511.20000000591972</v>
      </c>
      <c r="L19" s="5">
        <f>'640'!G31</f>
        <v>179.99999999738066</v>
      </c>
      <c r="M19" s="5">
        <f>'641'!G31</f>
        <v>360.00000000130967</v>
      </c>
      <c r="N19" s="5">
        <f>'642'!G31</f>
        <v>455.999999994674</v>
      </c>
      <c r="O19" s="6">
        <f>'645'!G31</f>
        <v>79.199999999764259</v>
      </c>
      <c r="P19" s="6">
        <f>'646'!G31</f>
        <v>21.599999999489228</v>
      </c>
      <c r="Q19" s="6">
        <f>'647'!G31</f>
        <v>105.60000000186847</v>
      </c>
      <c r="R19" s="6">
        <f>'648'!G31</f>
        <v>144.00000000314321</v>
      </c>
      <c r="S19" s="19">
        <f>'649'!G31</f>
        <v>132.00000000097134</v>
      </c>
      <c r="T19" s="7">
        <f t="shared" si="0"/>
        <v>5773.2000000124572</v>
      </c>
    </row>
    <row r="20" spans="1:20" ht="15" x14ac:dyDescent="0.25">
      <c r="A20" s="4">
        <v>19</v>
      </c>
      <c r="B20" s="5">
        <f>'616'!G32</f>
        <v>597.60000000060245</v>
      </c>
      <c r="C20" s="6">
        <f>'617'!G32</f>
        <v>100.79999999434222</v>
      </c>
      <c r="D20" s="5">
        <f>'618'!G32</f>
        <v>576.00000000029468</v>
      </c>
      <c r="E20" s="5">
        <f>'624'!G32</f>
        <v>720.00000000261934</v>
      </c>
      <c r="F20" s="5">
        <f>'626'!G32</f>
        <v>900</v>
      </c>
      <c r="G20" s="5">
        <f>'628'!G32</f>
        <v>482.40000000005239</v>
      </c>
      <c r="H20" s="5">
        <f>'635'!G32</f>
        <v>71.999999999934516</v>
      </c>
      <c r="I20" s="6">
        <f>'636'!G32</f>
        <v>215.99999999980355</v>
      </c>
      <c r="J20" s="6">
        <f>'638'!G32</f>
        <v>0</v>
      </c>
      <c r="K20" s="5">
        <f>'639'!G32</f>
        <v>496.79999999643769</v>
      </c>
      <c r="L20" s="5">
        <f>'640'!G32</f>
        <v>129.60000000020955</v>
      </c>
      <c r="M20" s="5">
        <f>'641'!G32</f>
        <v>367.19999999622814</v>
      </c>
      <c r="N20" s="5">
        <f>'642'!G32</f>
        <v>479.99999999956344</v>
      </c>
      <c r="O20" s="6">
        <f>'645'!G32</f>
        <v>86.399999999594002</v>
      </c>
      <c r="P20" s="6">
        <f>'646'!G32</f>
        <v>21.600000001126318</v>
      </c>
      <c r="Q20" s="6">
        <f>'647'!G32</f>
        <v>105.59999999968568</v>
      </c>
      <c r="R20" s="6">
        <f>'648'!G32</f>
        <v>129.60000000020955</v>
      </c>
      <c r="S20" s="19">
        <f>'649'!G32</f>
        <v>143.99999999932334</v>
      </c>
      <c r="T20" s="7">
        <f t="shared" si="0"/>
        <v>5625.5999999900268</v>
      </c>
    </row>
    <row r="21" spans="1:20" ht="15" x14ac:dyDescent="0.25">
      <c r="A21" s="4">
        <v>20</v>
      </c>
      <c r="B21" s="5">
        <f>'616'!G33</f>
        <v>583.20000000094296</v>
      </c>
      <c r="C21" s="6">
        <f>'617'!G33</f>
        <v>93.600000005972106</v>
      </c>
      <c r="D21" s="5">
        <f>'618'!G33</f>
        <v>554.3999999999869</v>
      </c>
      <c r="E21" s="5">
        <f>'624'!G33</f>
        <v>655.19999998941785</v>
      </c>
      <c r="F21" s="5">
        <f>'626'!G33</f>
        <v>921.59999999948923</v>
      </c>
      <c r="G21" s="5">
        <f>'628'!G33</f>
        <v>482.40000000005239</v>
      </c>
      <c r="H21" s="5">
        <f>'635'!G33</f>
        <v>86.399999999594002</v>
      </c>
      <c r="I21" s="6">
        <f>'636'!G33</f>
        <v>201.60000000014406</v>
      </c>
      <c r="J21" s="6">
        <f>'638'!G33</f>
        <v>0</v>
      </c>
      <c r="K21" s="5">
        <f>'639'!G33</f>
        <v>496.80000000298605</v>
      </c>
      <c r="L21" s="5">
        <f>'640'!G33</f>
        <v>93.599999999423744</v>
      </c>
      <c r="M21" s="5">
        <f>'641'!G33</f>
        <v>403.20000000356231</v>
      </c>
      <c r="N21" s="5">
        <f>'642'!G33</f>
        <v>479.99999999956344</v>
      </c>
      <c r="O21" s="6">
        <f>'645'!G33</f>
        <v>93.600000001060835</v>
      </c>
      <c r="P21" s="6">
        <f>'646'!G33</f>
        <v>21.599999999489228</v>
      </c>
      <c r="Q21" s="6">
        <f>'647'!G33</f>
        <v>95.999999999912689</v>
      </c>
      <c r="R21" s="6">
        <f>'648'!G33</f>
        <v>100.79999999434222</v>
      </c>
      <c r="S21" s="19">
        <f>'649'!G33</f>
        <v>144.00000000068758</v>
      </c>
      <c r="T21" s="7">
        <f t="shared" si="0"/>
        <v>5507.9999999966276</v>
      </c>
    </row>
    <row r="22" spans="1:20" ht="15" x14ac:dyDescent="0.25">
      <c r="A22" s="4">
        <v>21</v>
      </c>
      <c r="B22" s="5">
        <f>'616'!G34</f>
        <v>518.39999999756401</v>
      </c>
      <c r="C22" s="6">
        <f>'617'!G34</f>
        <v>89.999999998690328</v>
      </c>
      <c r="D22" s="5">
        <f>'618'!G34</f>
        <v>496.79999999971187</v>
      </c>
      <c r="E22" s="5">
        <f>'624'!G34</f>
        <v>554.40000000817236</v>
      </c>
      <c r="F22" s="5">
        <f>'626'!G34</f>
        <v>907.20000000064829</v>
      </c>
      <c r="G22" s="5">
        <f>'628'!G34</f>
        <v>424.79999999977736</v>
      </c>
      <c r="H22" s="5">
        <f>'635'!G34</f>
        <v>71.999999999934516</v>
      </c>
      <c r="I22" s="6">
        <f>'636'!G34</f>
        <v>165.59999999935826</v>
      </c>
      <c r="J22" s="6">
        <f>'638'!G34</f>
        <v>0</v>
      </c>
      <c r="K22" s="5">
        <f>'639'!G34</f>
        <v>503.99999999790452</v>
      </c>
      <c r="L22" s="5">
        <f>'640'!G34</f>
        <v>72.000000001571607</v>
      </c>
      <c r="M22" s="5">
        <f>'641'!G34</f>
        <v>431.99999999633292</v>
      </c>
      <c r="N22" s="5">
        <f>'642'!G34</f>
        <v>419.99999999825377</v>
      </c>
      <c r="O22" s="6">
        <f>'645'!G34</f>
        <v>100.79999999925349</v>
      </c>
      <c r="P22" s="6">
        <f>'646'!G34</f>
        <v>21.599999999489228</v>
      </c>
      <c r="Q22" s="6">
        <f>'647'!G34</f>
        <v>105.59999999968568</v>
      </c>
      <c r="R22" s="6">
        <f>'648'!G34</f>
        <v>72.000000001571607</v>
      </c>
      <c r="S22" s="19">
        <f>'649'!G34</f>
        <v>143.99999999932334</v>
      </c>
      <c r="T22" s="7">
        <f t="shared" si="0"/>
        <v>5101.1999999972431</v>
      </c>
    </row>
    <row r="23" spans="1:20" ht="15" x14ac:dyDescent="0.25">
      <c r="A23" s="4">
        <v>22</v>
      </c>
      <c r="B23" s="5">
        <f>'616'!G35</f>
        <v>489.60000000151922</v>
      </c>
      <c r="C23" s="6">
        <f>'617'!G35</f>
        <v>100.80000000089058</v>
      </c>
      <c r="D23" s="5">
        <f>'618'!G35</f>
        <v>475.20000000022264</v>
      </c>
      <c r="E23" s="5">
        <f>'624'!G35</f>
        <v>446.39999999926658</v>
      </c>
      <c r="F23" s="5">
        <f>'626'!G35</f>
        <v>878.39999999969223</v>
      </c>
      <c r="G23" s="5">
        <f>'628'!G35</f>
        <v>431.9999999996071</v>
      </c>
      <c r="H23" s="5">
        <f>'635'!G35</f>
        <v>93.600000001060835</v>
      </c>
      <c r="I23" s="6">
        <f>'636'!G35</f>
        <v>158.39999999952852</v>
      </c>
      <c r="J23" s="6">
        <f>'638'!G35</f>
        <v>0</v>
      </c>
      <c r="K23" s="5">
        <f>'639'!G35</f>
        <v>511.19999999937136</v>
      </c>
      <c r="L23" s="5">
        <f>'640'!G35</f>
        <v>64.800000000104774</v>
      </c>
      <c r="M23" s="5">
        <f>'641'!G35</f>
        <v>424.80000000141445</v>
      </c>
      <c r="N23" s="5">
        <f>'642'!G35</f>
        <v>432.00000000069849</v>
      </c>
      <c r="O23" s="6">
        <f>'645'!G35</f>
        <v>100.79999999925349</v>
      </c>
      <c r="P23" s="6">
        <f>'646'!G35</f>
        <v>14.399999999659485</v>
      </c>
      <c r="Q23" s="6">
        <f>'647'!G35</f>
        <v>95.999999999912689</v>
      </c>
      <c r="R23" s="6">
        <f>'648'!G35</f>
        <v>79.20000000303844</v>
      </c>
      <c r="S23" s="19">
        <f>'649'!G35</f>
        <v>131.9999999996071</v>
      </c>
      <c r="T23" s="7">
        <f t="shared" si="0"/>
        <v>4929.600000004848</v>
      </c>
    </row>
    <row r="24" spans="1:20" ht="15" x14ac:dyDescent="0.25">
      <c r="A24" s="4">
        <v>23</v>
      </c>
      <c r="B24" s="5">
        <f>'616'!G36</f>
        <v>475.19999999858555</v>
      </c>
      <c r="C24" s="6">
        <f>'617'!G36</f>
        <v>86.399999997956911</v>
      </c>
      <c r="D24" s="5">
        <f>'618'!G36</f>
        <v>467.99999999957436</v>
      </c>
      <c r="E24" s="5">
        <f>'624'!G36</f>
        <v>453.60000000073342</v>
      </c>
      <c r="F24" s="5">
        <f>'626'!G36</f>
        <v>885.60000000034051</v>
      </c>
      <c r="G24" s="5">
        <f>'628'!G36</f>
        <v>417.59999999994761</v>
      </c>
      <c r="H24" s="5">
        <f>'635'!G36</f>
        <v>79.199999999764259</v>
      </c>
      <c r="I24" s="6">
        <f>'636'!G36</f>
        <v>158.40000000116561</v>
      </c>
      <c r="J24" s="6">
        <f>'638'!G36</f>
        <v>0</v>
      </c>
      <c r="K24" s="5">
        <f>'639'!G36</f>
        <v>503.99999999790452</v>
      </c>
      <c r="L24" s="5">
        <f>'640'!G36</f>
        <v>57.599999998637941</v>
      </c>
      <c r="M24" s="5">
        <f>'641'!G36</f>
        <v>424.80000000141445</v>
      </c>
      <c r="N24" s="5">
        <f>'642'!G36</f>
        <v>432.00000000069849</v>
      </c>
      <c r="O24" s="6">
        <f>'645'!G36</f>
        <v>100.80000000089058</v>
      </c>
      <c r="P24" s="6">
        <f>'646'!G36</f>
        <v>14.400000001296576</v>
      </c>
      <c r="Q24" s="6">
        <f>'647'!G36</f>
        <v>86.400000000139698</v>
      </c>
      <c r="R24" s="6">
        <f>'648'!G36</f>
        <v>72.000000001571607</v>
      </c>
      <c r="S24" s="19">
        <f>'649'!G36</f>
        <v>144.00000000068758</v>
      </c>
      <c r="T24" s="7">
        <f t="shared" si="0"/>
        <v>4860.0000000013097</v>
      </c>
    </row>
    <row r="25" spans="1:20" ht="15.75" thickBot="1" x14ac:dyDescent="0.3">
      <c r="A25" s="4">
        <v>24</v>
      </c>
      <c r="B25" s="5">
        <f>'616'!G37</f>
        <v>453.60000000073342</v>
      </c>
      <c r="C25" s="6">
        <f>'617'!G37</f>
        <v>82.799999997223495</v>
      </c>
      <c r="D25" s="5">
        <f>'618'!G37</f>
        <v>453.60000000073342</v>
      </c>
      <c r="E25" s="5">
        <f>'624'!G37</f>
        <v>431.99999999633292</v>
      </c>
      <c r="F25" s="5">
        <f>'626'!G37</f>
        <v>871.19999999986248</v>
      </c>
      <c r="G25" s="5">
        <f>'628'!G37</f>
        <v>396.00000000045839</v>
      </c>
      <c r="H25" s="5">
        <f>'635'!G37</f>
        <v>71.999999999934516</v>
      </c>
      <c r="I25" s="6">
        <f>'636'!G37</f>
        <v>151.19999999969878</v>
      </c>
      <c r="J25" s="6">
        <f>'638'!G37</f>
        <v>0</v>
      </c>
      <c r="K25" s="5">
        <f>'639'!G37</f>
        <v>511.19999999937136</v>
      </c>
      <c r="L25" s="5">
        <f>'640'!G37</f>
        <v>64.800000000104774</v>
      </c>
      <c r="M25" s="5">
        <f>'641'!G37</f>
        <v>403.19999999701395</v>
      </c>
      <c r="N25" s="5">
        <f>'642'!G37</f>
        <v>432.00000000069849</v>
      </c>
      <c r="O25" s="6">
        <f>'645'!G37</f>
        <v>93.599999999423744</v>
      </c>
      <c r="P25" s="6">
        <f>'646'!G37</f>
        <v>21.599999999489228</v>
      </c>
      <c r="Q25" s="6">
        <f>'647'!G37</f>
        <v>76.800000000366708</v>
      </c>
      <c r="R25" s="6">
        <f>'648'!G37</f>
        <v>79.20000000303844</v>
      </c>
      <c r="S25" s="29">
        <f>'649'!G37</f>
        <v>143.99999999932334</v>
      </c>
      <c r="T25" s="7">
        <f t="shared" si="0"/>
        <v>4738.7999999938074</v>
      </c>
    </row>
    <row r="26" spans="1:20" ht="15.75" thickBot="1" x14ac:dyDescent="0.3">
      <c r="A26" s="8"/>
      <c r="B26" s="9">
        <f t="shared" ref="B26:L26" si="1">SUM(B2:B25)</f>
        <v>13492.799999998533</v>
      </c>
      <c r="C26" s="10">
        <f t="shared" si="1"/>
        <v>2401.1999999980617</v>
      </c>
      <c r="D26" s="10">
        <f t="shared" si="1"/>
        <v>12751.200000000517</v>
      </c>
      <c r="E26" s="10">
        <f t="shared" si="1"/>
        <v>17064.000000005763</v>
      </c>
      <c r="F26" s="10">
        <f t="shared" si="1"/>
        <v>20649.600000000373</v>
      </c>
      <c r="G26" s="10">
        <f t="shared" si="1"/>
        <v>10656.000000000131</v>
      </c>
      <c r="H26" s="10">
        <f t="shared" si="1"/>
        <v>1663.1999999999607</v>
      </c>
      <c r="I26" s="10">
        <f>SUM(I2:I25)</f>
        <v>4392.0000000009168</v>
      </c>
      <c r="J26" s="10">
        <f t="shared" si="1"/>
        <v>0</v>
      </c>
      <c r="K26" s="10">
        <f t="shared" si="1"/>
        <v>12463.199999998324</v>
      </c>
      <c r="L26" s="10">
        <f t="shared" si="1"/>
        <v>3844.7999999974854</v>
      </c>
      <c r="M26" s="10">
        <f>SUM(M2:M25)</f>
        <v>9662.399999997433</v>
      </c>
      <c r="N26" s="10">
        <f>SUM(N2:N25)</f>
        <v>10631.99999999415</v>
      </c>
      <c r="O26" s="10">
        <f>SUM(O2:O25)</f>
        <v>2433.5999999997512</v>
      </c>
      <c r="P26" s="10">
        <f t="shared" ref="P26:S26" si="2">SUM(P2:P25)</f>
        <v>403.20000000028813</v>
      </c>
      <c r="Q26" s="10">
        <f t="shared" si="2"/>
        <v>2841.6000000004715</v>
      </c>
      <c r="R26" s="10">
        <f t="shared" si="2"/>
        <v>3175.2000000051339</v>
      </c>
      <c r="S26" s="20">
        <f t="shared" si="2"/>
        <v>3407.9999999999018</v>
      </c>
      <c r="T26" s="45">
        <f t="shared" si="0"/>
        <v>131933.99999999721</v>
      </c>
    </row>
    <row r="27" spans="1:20" ht="15" x14ac:dyDescent="0.25">
      <c r="P27" s="6"/>
    </row>
    <row r="29" spans="1:20" ht="15" x14ac:dyDescent="0.25">
      <c r="B29" s="12"/>
      <c r="C29" s="13"/>
    </row>
    <row r="30" spans="1:20" x14ac:dyDescent="0.3">
      <c r="B30" s="14" t="s">
        <v>30</v>
      </c>
      <c r="C30" s="14"/>
      <c r="D30" s="14"/>
      <c r="E30" s="14" t="str">
        <f>'Форма 10'!D5</f>
        <v>15.12.2022 г.</v>
      </c>
    </row>
    <row r="31" spans="1:20" ht="15" x14ac:dyDescent="0.25">
      <c r="B31" s="16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9.33203125" customWidth="1"/>
    <col min="4" max="4" width="11.44140625" customWidth="1"/>
    <col min="5" max="5" width="9.109375" customWidth="1"/>
    <col min="6" max="6" width="9.5546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/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9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37"/>
      <c r="C13" s="36"/>
      <c r="D13" s="36"/>
      <c r="E13" s="37"/>
      <c r="F13" s="36"/>
      <c r="G13" s="36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37"/>
      <c r="C14" s="36">
        <f>B14-B13</f>
        <v>0</v>
      </c>
      <c r="D14" s="36">
        <f>C14*$D$11</f>
        <v>0</v>
      </c>
      <c r="E14" s="37"/>
      <c r="F14" s="36">
        <f>E14-E13</f>
        <v>0</v>
      </c>
      <c r="G14" s="36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37"/>
      <c r="C15" s="36">
        <f t="shared" ref="C15:C37" si="0">B15-B14</f>
        <v>0</v>
      </c>
      <c r="D15" s="36">
        <f t="shared" ref="D15:D37" si="1">C15*$D$11</f>
        <v>0</v>
      </c>
      <c r="E15" s="37"/>
      <c r="F15" s="36">
        <f t="shared" ref="F15:F37" si="2">E15-E14</f>
        <v>0</v>
      </c>
      <c r="G15" s="36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37"/>
      <c r="C16" s="36">
        <f t="shared" si="0"/>
        <v>0</v>
      </c>
      <c r="D16" s="36">
        <f t="shared" si="1"/>
        <v>0</v>
      </c>
      <c r="E16" s="37"/>
      <c r="F16" s="36">
        <f t="shared" si="2"/>
        <v>0</v>
      </c>
      <c r="G16" s="36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37"/>
      <c r="C17" s="36">
        <f t="shared" si="0"/>
        <v>0</v>
      </c>
      <c r="D17" s="36">
        <f t="shared" si="1"/>
        <v>0</v>
      </c>
      <c r="E17" s="37"/>
      <c r="F17" s="36">
        <f t="shared" si="2"/>
        <v>0</v>
      </c>
      <c r="G17" s="36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37"/>
      <c r="C18" s="36">
        <f t="shared" si="0"/>
        <v>0</v>
      </c>
      <c r="D18" s="36">
        <f t="shared" si="1"/>
        <v>0</v>
      </c>
      <c r="E18" s="37"/>
      <c r="F18" s="36">
        <f t="shared" si="2"/>
        <v>0</v>
      </c>
      <c r="G18" s="36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37"/>
      <c r="C19" s="36">
        <f t="shared" si="0"/>
        <v>0</v>
      </c>
      <c r="D19" s="36">
        <f t="shared" si="1"/>
        <v>0</v>
      </c>
      <c r="E19" s="37"/>
      <c r="F19" s="36">
        <f t="shared" si="2"/>
        <v>0</v>
      </c>
      <c r="G19" s="36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37"/>
      <c r="C20" s="36">
        <f t="shared" si="0"/>
        <v>0</v>
      </c>
      <c r="D20" s="36">
        <f t="shared" si="1"/>
        <v>0</v>
      </c>
      <c r="E20" s="37"/>
      <c r="F20" s="36">
        <f t="shared" si="2"/>
        <v>0</v>
      </c>
      <c r="G20" s="36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37"/>
      <c r="C21" s="36">
        <f t="shared" si="0"/>
        <v>0</v>
      </c>
      <c r="D21" s="36">
        <f t="shared" si="1"/>
        <v>0</v>
      </c>
      <c r="E21" s="37"/>
      <c r="F21" s="36">
        <f t="shared" si="2"/>
        <v>0</v>
      </c>
      <c r="G21" s="36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37"/>
      <c r="C22" s="36">
        <f t="shared" si="0"/>
        <v>0</v>
      </c>
      <c r="D22" s="36">
        <f t="shared" si="1"/>
        <v>0</v>
      </c>
      <c r="E22" s="37"/>
      <c r="F22" s="36">
        <f t="shared" si="2"/>
        <v>0</v>
      </c>
      <c r="G22" s="36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37"/>
      <c r="C23" s="36">
        <f t="shared" si="0"/>
        <v>0</v>
      </c>
      <c r="D23" s="36">
        <f t="shared" si="1"/>
        <v>0</v>
      </c>
      <c r="E23" s="37"/>
      <c r="F23" s="36">
        <f t="shared" si="2"/>
        <v>0</v>
      </c>
      <c r="G23" s="36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37"/>
      <c r="C24" s="36">
        <f t="shared" si="0"/>
        <v>0</v>
      </c>
      <c r="D24" s="36">
        <f t="shared" si="1"/>
        <v>0</v>
      </c>
      <c r="E24" s="37"/>
      <c r="F24" s="36">
        <f t="shared" si="2"/>
        <v>0</v>
      </c>
      <c r="G24" s="36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37"/>
      <c r="C25" s="36">
        <f t="shared" si="0"/>
        <v>0</v>
      </c>
      <c r="D25" s="36">
        <f t="shared" si="1"/>
        <v>0</v>
      </c>
      <c r="E25" s="37"/>
      <c r="F25" s="36">
        <f t="shared" si="2"/>
        <v>0</v>
      </c>
      <c r="G25" s="36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37"/>
      <c r="C26" s="36">
        <f t="shared" si="0"/>
        <v>0</v>
      </c>
      <c r="D26" s="36">
        <f t="shared" si="1"/>
        <v>0</v>
      </c>
      <c r="E26" s="37"/>
      <c r="F26" s="36">
        <f t="shared" si="2"/>
        <v>0</v>
      </c>
      <c r="G26" s="36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37"/>
      <c r="C27" s="36">
        <f t="shared" si="0"/>
        <v>0</v>
      </c>
      <c r="D27" s="36">
        <f t="shared" si="1"/>
        <v>0</v>
      </c>
      <c r="E27" s="37"/>
      <c r="F27" s="36">
        <f t="shared" si="2"/>
        <v>0</v>
      </c>
      <c r="G27" s="36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37"/>
      <c r="C28" s="36">
        <f t="shared" si="0"/>
        <v>0</v>
      </c>
      <c r="D28" s="36">
        <f t="shared" si="1"/>
        <v>0</v>
      </c>
      <c r="E28" s="37"/>
      <c r="F28" s="36">
        <f t="shared" si="2"/>
        <v>0</v>
      </c>
      <c r="G28" s="36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37"/>
      <c r="C29" s="36">
        <f t="shared" si="0"/>
        <v>0</v>
      </c>
      <c r="D29" s="36">
        <f t="shared" si="1"/>
        <v>0</v>
      </c>
      <c r="E29" s="37"/>
      <c r="F29" s="36">
        <f t="shared" si="2"/>
        <v>0</v>
      </c>
      <c r="G29" s="36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37"/>
      <c r="C30" s="36">
        <f t="shared" si="0"/>
        <v>0</v>
      </c>
      <c r="D30" s="36">
        <f t="shared" si="1"/>
        <v>0</v>
      </c>
      <c r="E30" s="37"/>
      <c r="F30" s="36">
        <f t="shared" si="2"/>
        <v>0</v>
      </c>
      <c r="G30" s="36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37"/>
      <c r="C31" s="36">
        <f t="shared" si="0"/>
        <v>0</v>
      </c>
      <c r="D31" s="36">
        <f t="shared" si="1"/>
        <v>0</v>
      </c>
      <c r="E31" s="37"/>
      <c r="F31" s="36">
        <f t="shared" si="2"/>
        <v>0</v>
      </c>
      <c r="G31" s="36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37"/>
      <c r="C32" s="36">
        <f t="shared" si="0"/>
        <v>0</v>
      </c>
      <c r="D32" s="36">
        <f t="shared" si="1"/>
        <v>0</v>
      </c>
      <c r="E32" s="37"/>
      <c r="F32" s="36">
        <f t="shared" si="2"/>
        <v>0</v>
      </c>
      <c r="G32" s="36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37"/>
      <c r="C33" s="36">
        <f t="shared" si="0"/>
        <v>0</v>
      </c>
      <c r="D33" s="36">
        <f t="shared" si="1"/>
        <v>0</v>
      </c>
      <c r="E33" s="37"/>
      <c r="F33" s="36">
        <f t="shared" si="2"/>
        <v>0</v>
      </c>
      <c r="G33" s="36">
        <f t="shared" si="3"/>
        <v>0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37"/>
      <c r="C34" s="36">
        <f t="shared" si="0"/>
        <v>0</v>
      </c>
      <c r="D34" s="36">
        <f t="shared" si="1"/>
        <v>0</v>
      </c>
      <c r="E34" s="37"/>
      <c r="F34" s="36">
        <f t="shared" si="2"/>
        <v>0</v>
      </c>
      <c r="G34" s="36">
        <f t="shared" si="3"/>
        <v>0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37"/>
      <c r="C35" s="36">
        <f t="shared" si="0"/>
        <v>0</v>
      </c>
      <c r="D35" s="36">
        <f t="shared" si="1"/>
        <v>0</v>
      </c>
      <c r="E35" s="37"/>
      <c r="F35" s="36">
        <f t="shared" si="2"/>
        <v>0</v>
      </c>
      <c r="G35" s="36">
        <f t="shared" si="3"/>
        <v>0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37"/>
      <c r="C36" s="36">
        <f t="shared" si="0"/>
        <v>0</v>
      </c>
      <c r="D36" s="36">
        <f t="shared" si="1"/>
        <v>0</v>
      </c>
      <c r="E36" s="37"/>
      <c r="F36" s="36">
        <f t="shared" si="2"/>
        <v>0</v>
      </c>
      <c r="G36" s="36">
        <f t="shared" si="3"/>
        <v>0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37"/>
      <c r="C37" s="36">
        <f t="shared" si="0"/>
        <v>0</v>
      </c>
      <c r="D37" s="36">
        <f t="shared" si="1"/>
        <v>0</v>
      </c>
      <c r="E37" s="37"/>
      <c r="F37" s="36">
        <f t="shared" si="2"/>
        <v>0</v>
      </c>
      <c r="G37" s="36">
        <f t="shared" si="3"/>
        <v>0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94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95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 t="s">
        <v>95</v>
      </c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I47:L47"/>
    <mergeCell ref="I48:L48"/>
    <mergeCell ref="I49:J49"/>
    <mergeCell ref="K49:L49"/>
    <mergeCell ref="B11:C11"/>
    <mergeCell ref="E11:F11"/>
    <mergeCell ref="B48:D48"/>
    <mergeCell ref="B47:D47"/>
    <mergeCell ref="E47:F47"/>
    <mergeCell ref="E48:F48"/>
    <mergeCell ref="G40:I40"/>
    <mergeCell ref="G41:I41"/>
    <mergeCell ref="G42:I42"/>
    <mergeCell ref="G43:I43"/>
    <mergeCell ref="D45:I45"/>
    <mergeCell ref="B40:C40"/>
    <mergeCell ref="A5:L5"/>
    <mergeCell ref="A6:L6"/>
    <mergeCell ref="A7:L7"/>
    <mergeCell ref="A8:L8"/>
    <mergeCell ref="A9:L9"/>
    <mergeCell ref="G3:I3"/>
    <mergeCell ref="J1:L1"/>
    <mergeCell ref="J2:L2"/>
    <mergeCell ref="J3:L3"/>
    <mergeCell ref="A4:L4"/>
    <mergeCell ref="B1:F1"/>
    <mergeCell ref="A2:D2"/>
    <mergeCell ref="E2:F2"/>
    <mergeCell ref="G1:I1"/>
    <mergeCell ref="G2:I2"/>
    <mergeCell ref="B52:D52"/>
    <mergeCell ref="E52:F52"/>
    <mergeCell ref="B49:D49"/>
    <mergeCell ref="E49:F49"/>
    <mergeCell ref="B51:D51"/>
    <mergeCell ref="E51:F51"/>
    <mergeCell ref="B50:D50"/>
    <mergeCell ref="E50:F50"/>
    <mergeCell ref="B42:C42"/>
    <mergeCell ref="B43:C43"/>
    <mergeCell ref="D40:F40"/>
    <mergeCell ref="D41:F41"/>
    <mergeCell ref="D42:F42"/>
    <mergeCell ref="D43:F43"/>
    <mergeCell ref="D39:F39"/>
    <mergeCell ref="G39:I39"/>
    <mergeCell ref="B39:C39"/>
    <mergeCell ref="H10:H12"/>
    <mergeCell ref="B41:C41"/>
    <mergeCell ref="L10:L12"/>
    <mergeCell ref="I10:I12"/>
    <mergeCell ref="J10:K11"/>
    <mergeCell ref="B10:D10"/>
    <mergeCell ref="A10:A12"/>
    <mergeCell ref="E10:G10"/>
  </mergeCells>
  <printOptions horizontalCentered="1"/>
  <pageMargins left="0.51181102362204722" right="0.31496062992125984" top="0.55118110236220474" bottom="0.55118110236220474" header="0.31496062992125984" footer="0.31496062992125984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616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530.54999999999995</v>
      </c>
      <c r="C13" s="40"/>
      <c r="D13" s="40"/>
      <c r="E13" s="42">
        <v>2526.4960000000001</v>
      </c>
      <c r="F13" s="40"/>
      <c r="G13" s="40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530.84900000000005</v>
      </c>
      <c r="C14" s="40">
        <f>B14-B13</f>
        <v>0.29900000000009186</v>
      </c>
      <c r="D14" s="40">
        <f>C14*$D$11</f>
        <v>2152.8000000006614</v>
      </c>
      <c r="E14" s="42">
        <v>2526.5610000000001</v>
      </c>
      <c r="F14" s="40">
        <f>E14-E13</f>
        <v>6.500000000005457E-2</v>
      </c>
      <c r="G14" s="40">
        <f>F14*$G$11</f>
        <v>468.0000000003929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531.03800000000001</v>
      </c>
      <c r="C15" s="40">
        <f t="shared" ref="C15:C37" si="0">B15-B14</f>
        <v>0.18899999999996453</v>
      </c>
      <c r="D15" s="40">
        <f t="shared" ref="D15:D37" si="1">C15*$D$11</f>
        <v>1360.7999999997446</v>
      </c>
      <c r="E15" s="42">
        <v>2526.6260000000002</v>
      </c>
      <c r="F15" s="40">
        <f t="shared" ref="F15:F37" si="2">E15-E14</f>
        <v>6.500000000005457E-2</v>
      </c>
      <c r="G15" s="40">
        <f t="shared" ref="G15:G37" si="3">F15*$G$11</f>
        <v>468.0000000003929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531.22299999999996</v>
      </c>
      <c r="C16" s="40">
        <f t="shared" si="0"/>
        <v>0.18499999999994543</v>
      </c>
      <c r="D16" s="40">
        <f t="shared" si="1"/>
        <v>1331.9999999996071</v>
      </c>
      <c r="E16" s="42">
        <v>2526.692</v>
      </c>
      <c r="F16" s="40">
        <f t="shared" si="2"/>
        <v>6.5999999999803549E-2</v>
      </c>
      <c r="G16" s="40">
        <f t="shared" si="3"/>
        <v>475.19999999858555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531.40899999999999</v>
      </c>
      <c r="C17" s="40">
        <f t="shared" si="0"/>
        <v>0.18600000000003547</v>
      </c>
      <c r="D17" s="40">
        <f t="shared" si="1"/>
        <v>1339.2000000002554</v>
      </c>
      <c r="E17" s="42">
        <v>2526.7579999999998</v>
      </c>
      <c r="F17" s="40">
        <f t="shared" si="2"/>
        <v>6.5999999999803549E-2</v>
      </c>
      <c r="G17" s="40">
        <f t="shared" si="3"/>
        <v>475.19999999858555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531.59299999999996</v>
      </c>
      <c r="C18" s="40">
        <f t="shared" si="0"/>
        <v>0.18399999999996908</v>
      </c>
      <c r="D18" s="40">
        <f t="shared" si="1"/>
        <v>1324.7999999997774</v>
      </c>
      <c r="E18" s="42">
        <v>2526.8220000000001</v>
      </c>
      <c r="F18" s="40">
        <f t="shared" si="2"/>
        <v>6.400000000030559E-2</v>
      </c>
      <c r="G18" s="40">
        <f t="shared" si="3"/>
        <v>460.80000000220025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531.78599999999994</v>
      </c>
      <c r="C19" s="40">
        <f t="shared" si="0"/>
        <v>0.19299999999998363</v>
      </c>
      <c r="D19" s="40">
        <f t="shared" si="1"/>
        <v>1389.5999999998821</v>
      </c>
      <c r="E19" s="42">
        <v>2526.8879999999999</v>
      </c>
      <c r="F19" s="40">
        <f t="shared" si="2"/>
        <v>6.5999999999803549E-2</v>
      </c>
      <c r="G19" s="40">
        <f t="shared" si="3"/>
        <v>475.19999999858555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532.00300000000004</v>
      </c>
      <c r="C20" s="40">
        <f t="shared" si="0"/>
        <v>0.21700000000009823</v>
      </c>
      <c r="D20" s="40">
        <f t="shared" si="1"/>
        <v>1562.4000000007072</v>
      </c>
      <c r="E20" s="42">
        <v>2526.9549999999999</v>
      </c>
      <c r="F20" s="40">
        <f t="shared" si="2"/>
        <v>6.7000000000007276E-2</v>
      </c>
      <c r="G20" s="40">
        <f t="shared" si="3"/>
        <v>482.40000000005239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532.25900000000001</v>
      </c>
      <c r="C21" s="40">
        <f t="shared" si="0"/>
        <v>0.25599999999997181</v>
      </c>
      <c r="D21" s="40">
        <f t="shared" si="1"/>
        <v>1843.199999999797</v>
      </c>
      <c r="E21" s="42">
        <v>2527.0279999999998</v>
      </c>
      <c r="F21" s="40">
        <f t="shared" si="2"/>
        <v>7.2999999999865395E-2</v>
      </c>
      <c r="G21" s="40">
        <f t="shared" si="3"/>
        <v>525.59999999903084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532.59</v>
      </c>
      <c r="C22" s="40">
        <f t="shared" si="0"/>
        <v>0.33100000000001728</v>
      </c>
      <c r="D22" s="40">
        <f t="shared" si="1"/>
        <v>2383.2000000001244</v>
      </c>
      <c r="E22" s="42">
        <v>2527.1129999999998</v>
      </c>
      <c r="F22" s="40">
        <f t="shared" si="2"/>
        <v>8.500000000003638E-2</v>
      </c>
      <c r="G22" s="40">
        <f t="shared" si="3"/>
        <v>612.00000000026193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532.947</v>
      </c>
      <c r="C23" s="40">
        <f t="shared" si="0"/>
        <v>0.3569999999999709</v>
      </c>
      <c r="D23" s="40">
        <f t="shared" si="1"/>
        <v>2570.3999999997905</v>
      </c>
      <c r="E23" s="42">
        <v>2527.203</v>
      </c>
      <c r="F23" s="40">
        <f t="shared" si="2"/>
        <v>9.0000000000145519E-2</v>
      </c>
      <c r="G23" s="40">
        <f t="shared" si="3"/>
        <v>648.00000000104774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533.31500000000005</v>
      </c>
      <c r="C24" s="40">
        <f t="shared" si="0"/>
        <v>0.36800000000005184</v>
      </c>
      <c r="D24" s="40">
        <f t="shared" si="1"/>
        <v>2649.6000000003733</v>
      </c>
      <c r="E24" s="42">
        <v>2527.297</v>
      </c>
      <c r="F24" s="40">
        <f t="shared" si="2"/>
        <v>9.4000000000050932E-2</v>
      </c>
      <c r="G24" s="40">
        <f t="shared" si="3"/>
        <v>676.80000000036671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533.68700000000001</v>
      </c>
      <c r="C25" s="40">
        <f t="shared" si="0"/>
        <v>0.37199999999995725</v>
      </c>
      <c r="D25" s="40">
        <f t="shared" si="1"/>
        <v>2678.3999999996922</v>
      </c>
      <c r="E25" s="42">
        <v>2527.3910000000001</v>
      </c>
      <c r="F25" s="40">
        <f t="shared" si="2"/>
        <v>9.4000000000050932E-2</v>
      </c>
      <c r="G25" s="40">
        <f t="shared" si="3"/>
        <v>676.80000000036671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534.04300000000001</v>
      </c>
      <c r="C26" s="40">
        <f t="shared" si="0"/>
        <v>0.35599999999999454</v>
      </c>
      <c r="D26" s="40">
        <f t="shared" si="1"/>
        <v>2563.1999999999607</v>
      </c>
      <c r="E26" s="42">
        <v>2527.4810000000002</v>
      </c>
      <c r="F26" s="40">
        <f t="shared" si="2"/>
        <v>9.0000000000145519E-2</v>
      </c>
      <c r="G26" s="40">
        <f t="shared" si="3"/>
        <v>648.00000000104774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534.41899999999998</v>
      </c>
      <c r="C27" s="40">
        <f t="shared" si="0"/>
        <v>0.37599999999997635</v>
      </c>
      <c r="D27" s="40">
        <f t="shared" si="1"/>
        <v>2707.1999999998297</v>
      </c>
      <c r="E27" s="42">
        <v>2527.578</v>
      </c>
      <c r="F27" s="40">
        <f t="shared" si="2"/>
        <v>9.6999999999752617E-2</v>
      </c>
      <c r="G27" s="40">
        <f t="shared" si="3"/>
        <v>698.39999999821885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534.77700000000004</v>
      </c>
      <c r="C28" s="40">
        <f t="shared" si="0"/>
        <v>0.35800000000006094</v>
      </c>
      <c r="D28" s="40">
        <f t="shared" si="1"/>
        <v>2577.6000000004387</v>
      </c>
      <c r="E28" s="42">
        <v>2527.6729999999998</v>
      </c>
      <c r="F28" s="40">
        <f t="shared" si="2"/>
        <v>9.4999999999799911E-2</v>
      </c>
      <c r="G28" s="40">
        <f t="shared" si="3"/>
        <v>683.99999999855936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535.18600000000004</v>
      </c>
      <c r="C29" s="40">
        <f t="shared" si="0"/>
        <v>0.40899999999999181</v>
      </c>
      <c r="D29" s="40">
        <f t="shared" si="1"/>
        <v>2944.7999999999411</v>
      </c>
      <c r="E29" s="42">
        <v>2527.7649999999999</v>
      </c>
      <c r="F29" s="40">
        <f t="shared" si="2"/>
        <v>9.2000000000098225E-2</v>
      </c>
      <c r="G29" s="40">
        <f t="shared" si="3"/>
        <v>662.40000000070722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535.49699999999996</v>
      </c>
      <c r="C30" s="40">
        <f t="shared" si="0"/>
        <v>0.31099999999992178</v>
      </c>
      <c r="D30" s="40">
        <f t="shared" si="1"/>
        <v>2239.1999999994368</v>
      </c>
      <c r="E30" s="42">
        <v>2527.8530000000001</v>
      </c>
      <c r="F30" s="40">
        <f t="shared" si="2"/>
        <v>8.8000000000192813E-2</v>
      </c>
      <c r="G30" s="40">
        <f t="shared" si="3"/>
        <v>633.60000000138825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535.846</v>
      </c>
      <c r="C31" s="40">
        <f t="shared" si="0"/>
        <v>0.34900000000004638</v>
      </c>
      <c r="D31" s="40">
        <f t="shared" si="1"/>
        <v>2512.800000000334</v>
      </c>
      <c r="E31" s="42">
        <v>2527.9369999999999</v>
      </c>
      <c r="F31" s="40">
        <f t="shared" si="2"/>
        <v>8.3999999999832653E-2</v>
      </c>
      <c r="G31" s="40">
        <f t="shared" si="3"/>
        <v>604.7999999987951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536.178</v>
      </c>
      <c r="C32" s="40">
        <f t="shared" si="0"/>
        <v>0.33199999999999363</v>
      </c>
      <c r="D32" s="40">
        <f t="shared" si="1"/>
        <v>2390.3999999999542</v>
      </c>
      <c r="E32" s="42">
        <v>2528.02</v>
      </c>
      <c r="F32" s="40">
        <f t="shared" si="2"/>
        <v>8.3000000000083674E-2</v>
      </c>
      <c r="G32" s="40">
        <f t="shared" si="3"/>
        <v>597.60000000060245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536.48800000000006</v>
      </c>
      <c r="C33" s="40">
        <f t="shared" si="0"/>
        <v>0.31000000000005912</v>
      </c>
      <c r="D33" s="40">
        <f t="shared" si="1"/>
        <v>2232.0000000004256</v>
      </c>
      <c r="E33" s="42">
        <v>2528.1010000000001</v>
      </c>
      <c r="F33" s="40">
        <f t="shared" si="2"/>
        <v>8.1000000000130967E-2</v>
      </c>
      <c r="G33" s="40">
        <f t="shared" si="3"/>
        <v>583.20000000094296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536.779</v>
      </c>
      <c r="C34" s="40">
        <f t="shared" si="0"/>
        <v>0.29099999999993997</v>
      </c>
      <c r="D34" s="40">
        <f t="shared" si="1"/>
        <v>2095.1999999995678</v>
      </c>
      <c r="E34" s="42">
        <v>2528.1729999999998</v>
      </c>
      <c r="F34" s="40">
        <f t="shared" si="2"/>
        <v>7.1999999999661668E-2</v>
      </c>
      <c r="G34" s="40">
        <f t="shared" si="3"/>
        <v>518.39999999756401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537.04899999999998</v>
      </c>
      <c r="C35" s="40">
        <f t="shared" si="0"/>
        <v>0.26999999999998181</v>
      </c>
      <c r="D35" s="40">
        <f t="shared" si="1"/>
        <v>1943.999999999869</v>
      </c>
      <c r="E35" s="42">
        <v>2528.241</v>
      </c>
      <c r="F35" s="40">
        <f t="shared" si="2"/>
        <v>6.8000000000211003E-2</v>
      </c>
      <c r="G35" s="40">
        <f t="shared" si="3"/>
        <v>489.60000000151922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537.28800000000001</v>
      </c>
      <c r="C36" s="40">
        <f t="shared" si="0"/>
        <v>0.23900000000003274</v>
      </c>
      <c r="D36" s="40">
        <f t="shared" si="1"/>
        <v>1720.8000000002357</v>
      </c>
      <c r="E36" s="42">
        <v>2528.3069999999998</v>
      </c>
      <c r="F36" s="40">
        <f t="shared" si="2"/>
        <v>6.5999999999803549E-2</v>
      </c>
      <c r="G36" s="40">
        <f t="shared" si="3"/>
        <v>475.19999999858555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537.51499999999999</v>
      </c>
      <c r="C37" s="40">
        <f t="shared" si="0"/>
        <v>0.22699999999997544</v>
      </c>
      <c r="D37" s="40">
        <f t="shared" si="1"/>
        <v>1634.3999999998232</v>
      </c>
      <c r="E37" s="42">
        <v>2528.37</v>
      </c>
      <c r="F37" s="40">
        <f t="shared" si="2"/>
        <v>6.3000000000101863E-2</v>
      </c>
      <c r="G37" s="40">
        <f t="shared" si="3"/>
        <v>453.60000000073342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617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3600</v>
      </c>
      <c r="E11" s="79" t="s">
        <v>34</v>
      </c>
      <c r="F11" s="80"/>
      <c r="G11" s="38">
        <v>3600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7566.5429999999997</v>
      </c>
      <c r="C13" s="43"/>
      <c r="D13" s="43"/>
      <c r="E13" s="42">
        <v>8286.241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7566.6369999999997</v>
      </c>
      <c r="C14" s="43">
        <f>B14-B13</f>
        <v>9.4000000000050932E-2</v>
      </c>
      <c r="D14" s="43">
        <f>C14*$D$11</f>
        <v>338.40000000018335</v>
      </c>
      <c r="E14" s="42">
        <v>8286.2659999999996</v>
      </c>
      <c r="F14" s="43">
        <f>E14-E13</f>
        <v>2.4999999999636202E-2</v>
      </c>
      <c r="G14" s="43">
        <f>F14*$G$11</f>
        <v>89.999999998690328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7566.7290000000003</v>
      </c>
      <c r="C15" s="43">
        <f t="shared" ref="C15:C37" si="0">B15-B14</f>
        <v>9.2000000000552973E-2</v>
      </c>
      <c r="D15" s="43">
        <f t="shared" ref="D15:D37" si="1">C15*$D$11</f>
        <v>331.2000000019907</v>
      </c>
      <c r="E15" s="42">
        <v>8286.2919999999995</v>
      </c>
      <c r="F15" s="43">
        <f t="shared" ref="F15:F37" si="2">E15-E14</f>
        <v>2.5999999999839929E-2</v>
      </c>
      <c r="G15" s="43">
        <f t="shared" ref="G15:G37" si="3">F15*$G$11</f>
        <v>93.599999999423744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7566.8149999999996</v>
      </c>
      <c r="C16" s="43">
        <f t="shared" si="0"/>
        <v>8.5999999999330612E-2</v>
      </c>
      <c r="D16" s="43">
        <f t="shared" si="1"/>
        <v>309.5999999975902</v>
      </c>
      <c r="E16" s="42">
        <v>8286.3160000000007</v>
      </c>
      <c r="F16" s="43">
        <f t="shared" si="2"/>
        <v>2.4000000001251465E-2</v>
      </c>
      <c r="G16" s="43">
        <f t="shared" si="3"/>
        <v>86.400000004505273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7566.9009999999998</v>
      </c>
      <c r="C17" s="43">
        <f t="shared" si="0"/>
        <v>8.6000000000240107E-2</v>
      </c>
      <c r="D17" s="43">
        <f t="shared" si="1"/>
        <v>309.60000000086438</v>
      </c>
      <c r="E17" s="42">
        <v>8286.3410000000003</v>
      </c>
      <c r="F17" s="43">
        <f t="shared" si="2"/>
        <v>2.4999999999636202E-2</v>
      </c>
      <c r="G17" s="43">
        <f t="shared" si="3"/>
        <v>89.999999998690328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7566.9920000000002</v>
      </c>
      <c r="C18" s="43">
        <f t="shared" si="0"/>
        <v>9.1000000000349246E-2</v>
      </c>
      <c r="D18" s="43">
        <f t="shared" si="1"/>
        <v>327.60000000125729</v>
      </c>
      <c r="E18" s="42">
        <v>8286.3670000000002</v>
      </c>
      <c r="F18" s="43">
        <f t="shared" si="2"/>
        <v>2.5999999999839929E-2</v>
      </c>
      <c r="G18" s="43">
        <f t="shared" si="3"/>
        <v>93.599999999423744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7567.0889999999999</v>
      </c>
      <c r="C19" s="43">
        <f t="shared" si="0"/>
        <v>9.6999999999752617E-2</v>
      </c>
      <c r="D19" s="43">
        <f t="shared" si="1"/>
        <v>349.19999999910942</v>
      </c>
      <c r="E19" s="42">
        <v>8286.3940000000002</v>
      </c>
      <c r="F19" s="43">
        <f t="shared" si="2"/>
        <v>2.7000000000043656E-2</v>
      </c>
      <c r="G19" s="43">
        <f t="shared" si="3"/>
        <v>97.200000000157161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7567.1940000000004</v>
      </c>
      <c r="C20" s="43">
        <f t="shared" si="0"/>
        <v>0.10500000000047294</v>
      </c>
      <c r="D20" s="43">
        <f t="shared" si="1"/>
        <v>378.00000000170257</v>
      </c>
      <c r="E20" s="42">
        <v>8286.4189999999999</v>
      </c>
      <c r="F20" s="43">
        <f t="shared" si="2"/>
        <v>2.4999999999636202E-2</v>
      </c>
      <c r="G20" s="43">
        <f t="shared" si="3"/>
        <v>89.999999998690328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7567.3119999999999</v>
      </c>
      <c r="C21" s="43">
        <f t="shared" si="0"/>
        <v>0.11799999999948341</v>
      </c>
      <c r="D21" s="43">
        <f t="shared" si="1"/>
        <v>424.79999999814027</v>
      </c>
      <c r="E21" s="42">
        <v>8286.4509999999991</v>
      </c>
      <c r="F21" s="43">
        <f t="shared" si="2"/>
        <v>3.19999999992433E-2</v>
      </c>
      <c r="G21" s="43">
        <f t="shared" si="3"/>
        <v>115.19999999727588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7567.4179999999997</v>
      </c>
      <c r="C22" s="43">
        <f t="shared" si="0"/>
        <v>0.10599999999976717</v>
      </c>
      <c r="D22" s="43">
        <f t="shared" si="1"/>
        <v>381.59999999916181</v>
      </c>
      <c r="E22" s="42">
        <v>8286.4760000000006</v>
      </c>
      <c r="F22" s="43">
        <f t="shared" si="2"/>
        <v>2.5000000001455192E-2</v>
      </c>
      <c r="G22" s="43">
        <f t="shared" si="3"/>
        <v>90.000000005238689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7567.5379999999996</v>
      </c>
      <c r="C23" s="43">
        <f t="shared" si="0"/>
        <v>0.11999999999989086</v>
      </c>
      <c r="D23" s="43">
        <f t="shared" si="1"/>
        <v>431.9999999996071</v>
      </c>
      <c r="E23" s="42">
        <v>8286.5040000000008</v>
      </c>
      <c r="F23" s="43">
        <f t="shared" si="2"/>
        <v>2.8000000000247383E-2</v>
      </c>
      <c r="G23" s="43">
        <f t="shared" si="3"/>
        <v>100.80000000089058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7567.6620000000003</v>
      </c>
      <c r="C24" s="43">
        <f t="shared" si="0"/>
        <v>0.12400000000070577</v>
      </c>
      <c r="D24" s="43">
        <f t="shared" si="1"/>
        <v>446.40000000254076</v>
      </c>
      <c r="E24" s="42">
        <v>8286.5339999999997</v>
      </c>
      <c r="F24" s="43">
        <f t="shared" si="2"/>
        <v>2.9999999998835847E-2</v>
      </c>
      <c r="G24" s="43">
        <f t="shared" si="3"/>
        <v>107.99999999580905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7567.7820000000002</v>
      </c>
      <c r="C25" s="43">
        <f t="shared" si="0"/>
        <v>0.11999999999989086</v>
      </c>
      <c r="D25" s="43">
        <f t="shared" si="1"/>
        <v>431.9999999996071</v>
      </c>
      <c r="E25" s="42">
        <v>8286.5619999999999</v>
      </c>
      <c r="F25" s="43">
        <f t="shared" si="2"/>
        <v>2.8000000000247383E-2</v>
      </c>
      <c r="G25" s="43">
        <f t="shared" si="3"/>
        <v>100.80000000089058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7567.9129999999996</v>
      </c>
      <c r="C26" s="43">
        <f t="shared" si="0"/>
        <v>0.13099999999940337</v>
      </c>
      <c r="D26" s="43">
        <f t="shared" si="1"/>
        <v>471.59999999785214</v>
      </c>
      <c r="E26" s="42">
        <v>8286.598</v>
      </c>
      <c r="F26" s="43">
        <f t="shared" si="2"/>
        <v>3.6000000000058208E-2</v>
      </c>
      <c r="G26" s="43">
        <f t="shared" si="3"/>
        <v>129.60000000020955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7568.0330000000004</v>
      </c>
      <c r="C27" s="43">
        <f t="shared" si="0"/>
        <v>0.12000000000080036</v>
      </c>
      <c r="D27" s="43">
        <f t="shared" si="1"/>
        <v>432.00000000288128</v>
      </c>
      <c r="E27" s="42">
        <v>8286.6270000000004</v>
      </c>
      <c r="F27" s="43">
        <f t="shared" si="2"/>
        <v>2.9000000000451109E-2</v>
      </c>
      <c r="G27" s="43">
        <f t="shared" si="3"/>
        <v>104.40000000162399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7568.1589999999997</v>
      </c>
      <c r="C28" s="43">
        <f t="shared" si="0"/>
        <v>0.12599999999929423</v>
      </c>
      <c r="D28" s="43">
        <f t="shared" si="1"/>
        <v>453.59999999745924</v>
      </c>
      <c r="E28" s="42">
        <v>8286.66</v>
      </c>
      <c r="F28" s="43">
        <f t="shared" si="2"/>
        <v>3.2999999999447027E-2</v>
      </c>
      <c r="G28" s="43">
        <f t="shared" si="3"/>
        <v>118.7999999980093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7568.2889999999998</v>
      </c>
      <c r="C29" s="43">
        <f t="shared" si="0"/>
        <v>0.13000000000010914</v>
      </c>
      <c r="D29" s="43">
        <f t="shared" si="1"/>
        <v>468.0000000003929</v>
      </c>
      <c r="E29" s="42">
        <v>8286.6919999999991</v>
      </c>
      <c r="F29" s="43">
        <f t="shared" si="2"/>
        <v>3.19999999992433E-2</v>
      </c>
      <c r="G29" s="43">
        <f t="shared" si="3"/>
        <v>115.19999999727588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7568.4139999999998</v>
      </c>
      <c r="C30" s="43">
        <f t="shared" si="0"/>
        <v>0.125</v>
      </c>
      <c r="D30" s="43">
        <f t="shared" si="1"/>
        <v>450</v>
      </c>
      <c r="E30" s="42">
        <v>8286.7209999999995</v>
      </c>
      <c r="F30" s="43">
        <f t="shared" si="2"/>
        <v>2.9000000000451109E-2</v>
      </c>
      <c r="G30" s="43">
        <f t="shared" si="3"/>
        <v>104.40000000162399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7568.5439999999999</v>
      </c>
      <c r="C31" s="43">
        <f t="shared" si="0"/>
        <v>0.13000000000010914</v>
      </c>
      <c r="D31" s="43">
        <f t="shared" si="1"/>
        <v>468.0000000003929</v>
      </c>
      <c r="E31" s="42">
        <v>8286.7540000000008</v>
      </c>
      <c r="F31" s="43">
        <f t="shared" si="2"/>
        <v>3.3000000001266017E-2</v>
      </c>
      <c r="G31" s="43">
        <f t="shared" si="3"/>
        <v>118.80000000455766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7568.6760000000004</v>
      </c>
      <c r="C32" s="43">
        <f t="shared" si="0"/>
        <v>0.13200000000051659</v>
      </c>
      <c r="D32" s="43">
        <f t="shared" si="1"/>
        <v>475.20000000185973</v>
      </c>
      <c r="E32" s="42">
        <v>8286.7819999999992</v>
      </c>
      <c r="F32" s="43">
        <f t="shared" si="2"/>
        <v>2.7999999998428393E-2</v>
      </c>
      <c r="G32" s="43">
        <f t="shared" si="3"/>
        <v>100.79999999434222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7568.8050000000003</v>
      </c>
      <c r="C33" s="43">
        <f t="shared" si="0"/>
        <v>0.12899999999990541</v>
      </c>
      <c r="D33" s="43">
        <f t="shared" si="1"/>
        <v>464.39999999965949</v>
      </c>
      <c r="E33" s="42">
        <v>8286.8080000000009</v>
      </c>
      <c r="F33" s="43">
        <f t="shared" si="2"/>
        <v>2.6000000001658918E-2</v>
      </c>
      <c r="G33" s="43">
        <f t="shared" si="3"/>
        <v>93.600000005972106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7568.9350000000004</v>
      </c>
      <c r="C34" s="43">
        <f t="shared" si="0"/>
        <v>0.13000000000010914</v>
      </c>
      <c r="D34" s="43">
        <f t="shared" si="1"/>
        <v>468.0000000003929</v>
      </c>
      <c r="E34" s="42">
        <v>8286.8330000000005</v>
      </c>
      <c r="F34" s="43">
        <f t="shared" si="2"/>
        <v>2.4999999999636202E-2</v>
      </c>
      <c r="G34" s="43">
        <f t="shared" si="3"/>
        <v>89.999999998690328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7569.0630000000001</v>
      </c>
      <c r="C35" s="43">
        <f t="shared" si="0"/>
        <v>0.12799999999970169</v>
      </c>
      <c r="D35" s="43">
        <f t="shared" si="1"/>
        <v>460.79999999892607</v>
      </c>
      <c r="E35" s="42">
        <v>8286.8610000000008</v>
      </c>
      <c r="F35" s="43">
        <f t="shared" si="2"/>
        <v>2.8000000000247383E-2</v>
      </c>
      <c r="G35" s="43">
        <f t="shared" si="3"/>
        <v>100.80000000089058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7569.1729999999998</v>
      </c>
      <c r="C36" s="43">
        <f t="shared" si="0"/>
        <v>0.10999999999967258</v>
      </c>
      <c r="D36" s="43">
        <f t="shared" si="1"/>
        <v>395.99999999882129</v>
      </c>
      <c r="E36" s="42">
        <v>8286.8850000000002</v>
      </c>
      <c r="F36" s="43">
        <f t="shared" si="2"/>
        <v>2.3999999999432475E-2</v>
      </c>
      <c r="G36" s="43">
        <f t="shared" si="3"/>
        <v>86.399999997956911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7569.2669999999998</v>
      </c>
      <c r="C37" s="43">
        <f t="shared" si="0"/>
        <v>9.4000000000050932E-2</v>
      </c>
      <c r="D37" s="43">
        <f t="shared" si="1"/>
        <v>338.40000000018335</v>
      </c>
      <c r="E37" s="42">
        <v>8286.9079999999994</v>
      </c>
      <c r="F37" s="43">
        <f t="shared" si="2"/>
        <v>2.2999999999228748E-2</v>
      </c>
      <c r="G37" s="43">
        <f t="shared" si="3"/>
        <v>82.799999997223495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618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8742.107</v>
      </c>
      <c r="C13" s="43"/>
      <c r="D13" s="43"/>
      <c r="E13" s="42">
        <v>780.92899999999997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8742.3369999999995</v>
      </c>
      <c r="C14" s="43">
        <f>B14-B13</f>
        <v>0.22999999999956344</v>
      </c>
      <c r="D14" s="43">
        <f>C14*$D$11</f>
        <v>1655.9999999968568</v>
      </c>
      <c r="E14" s="42">
        <v>780.99800000000005</v>
      </c>
      <c r="F14" s="43">
        <f>E14-E13</f>
        <v>6.9000000000073669E-2</v>
      </c>
      <c r="G14" s="43">
        <f>F14*$G$11</f>
        <v>496.80000000053042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8742.5560000000005</v>
      </c>
      <c r="C15" s="43">
        <f t="shared" ref="C15:C37" si="0">B15-B14</f>
        <v>0.21900000000096043</v>
      </c>
      <c r="D15" s="43">
        <f t="shared" ref="D15:D37" si="1">C15*$D$11</f>
        <v>1576.8000000069151</v>
      </c>
      <c r="E15" s="42">
        <v>781.06500000000005</v>
      </c>
      <c r="F15" s="43">
        <f t="shared" ref="F15:F37" si="2">E15-E14</f>
        <v>6.7000000000007276E-2</v>
      </c>
      <c r="G15" s="43">
        <f t="shared" ref="G15:G37" si="3">F15*$G$11</f>
        <v>482.40000000005239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8742.768</v>
      </c>
      <c r="C16" s="43">
        <f t="shared" si="0"/>
        <v>0.21199999999953434</v>
      </c>
      <c r="D16" s="43">
        <f t="shared" si="1"/>
        <v>1526.3999999966472</v>
      </c>
      <c r="E16" s="42">
        <v>781.13300000000004</v>
      </c>
      <c r="F16" s="43">
        <f t="shared" si="2"/>
        <v>6.7999999999983629E-2</v>
      </c>
      <c r="G16" s="43">
        <f t="shared" si="3"/>
        <v>489.59999999988213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8742.9809999999998</v>
      </c>
      <c r="C17" s="43">
        <f t="shared" si="0"/>
        <v>0.21299999999973807</v>
      </c>
      <c r="D17" s="43">
        <f t="shared" si="1"/>
        <v>1533.5999999981141</v>
      </c>
      <c r="E17" s="42">
        <v>781.202</v>
      </c>
      <c r="F17" s="43">
        <f t="shared" si="2"/>
        <v>6.8999999999959982E-2</v>
      </c>
      <c r="G17" s="43">
        <f t="shared" si="3"/>
        <v>496.79999999971187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8743.1939999999995</v>
      </c>
      <c r="C18" s="43">
        <f t="shared" si="0"/>
        <v>0.21299999999973807</v>
      </c>
      <c r="D18" s="43">
        <f t="shared" si="1"/>
        <v>1533.5999999981141</v>
      </c>
      <c r="E18" s="42">
        <v>781.27</v>
      </c>
      <c r="F18" s="43">
        <f t="shared" si="2"/>
        <v>6.7999999999983629E-2</v>
      </c>
      <c r="G18" s="43">
        <f t="shared" si="3"/>
        <v>489.59999999988213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8743.4210000000003</v>
      </c>
      <c r="C19" s="43">
        <f t="shared" si="0"/>
        <v>0.22700000000077125</v>
      </c>
      <c r="D19" s="43">
        <f t="shared" si="1"/>
        <v>1634.400000005553</v>
      </c>
      <c r="E19" s="42">
        <v>781.33900000000006</v>
      </c>
      <c r="F19" s="43">
        <f t="shared" si="2"/>
        <v>6.9000000000073669E-2</v>
      </c>
      <c r="G19" s="43">
        <f t="shared" si="3"/>
        <v>496.80000000053042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8743.6630000000005</v>
      </c>
      <c r="C20" s="43">
        <f t="shared" si="0"/>
        <v>0.24200000000018917</v>
      </c>
      <c r="D20" s="43">
        <f t="shared" si="1"/>
        <v>1742.4000000013621</v>
      </c>
      <c r="E20" s="42">
        <v>781.40700000000004</v>
      </c>
      <c r="F20" s="43">
        <f t="shared" si="2"/>
        <v>6.7999999999983629E-2</v>
      </c>
      <c r="G20" s="43">
        <f t="shared" si="3"/>
        <v>489.59999999988213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8743.93</v>
      </c>
      <c r="C21" s="43">
        <f t="shared" si="0"/>
        <v>0.26699999999982538</v>
      </c>
      <c r="D21" s="43">
        <f t="shared" si="1"/>
        <v>1922.3999999987427</v>
      </c>
      <c r="E21" s="42">
        <v>781.476</v>
      </c>
      <c r="F21" s="43">
        <f t="shared" si="2"/>
        <v>6.8999999999959982E-2</v>
      </c>
      <c r="G21" s="43">
        <f t="shared" si="3"/>
        <v>496.79999999971187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8744.2139999999999</v>
      </c>
      <c r="C22" s="43">
        <f t="shared" si="0"/>
        <v>0.28399999999965075</v>
      </c>
      <c r="D22" s="43">
        <f t="shared" si="1"/>
        <v>2044.7999999974854</v>
      </c>
      <c r="E22" s="42">
        <v>781.53800000000001</v>
      </c>
      <c r="F22" s="43">
        <f t="shared" si="2"/>
        <v>6.2000000000011823E-2</v>
      </c>
      <c r="G22" s="43">
        <f t="shared" si="3"/>
        <v>446.40000000008513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8744.5229999999992</v>
      </c>
      <c r="C23" s="43">
        <f t="shared" si="0"/>
        <v>0.30899999999928696</v>
      </c>
      <c r="D23" s="43">
        <f t="shared" si="1"/>
        <v>2224.7999999948661</v>
      </c>
      <c r="E23" s="42">
        <v>781.63499999999999</v>
      </c>
      <c r="F23" s="43">
        <f t="shared" si="2"/>
        <v>9.6999999999979991E-2</v>
      </c>
      <c r="G23" s="43">
        <f t="shared" si="3"/>
        <v>698.39999999985594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8744.8880000000008</v>
      </c>
      <c r="C24" s="43">
        <f t="shared" si="0"/>
        <v>0.36500000000160071</v>
      </c>
      <c r="D24" s="43">
        <f t="shared" si="1"/>
        <v>2628.0000000115251</v>
      </c>
      <c r="E24" s="42">
        <v>781.70299999999997</v>
      </c>
      <c r="F24" s="43">
        <f t="shared" si="2"/>
        <v>6.7999999999983629E-2</v>
      </c>
      <c r="G24" s="43">
        <f t="shared" si="3"/>
        <v>489.59999999988213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8745.1560000000009</v>
      </c>
      <c r="C25" s="43">
        <f t="shared" si="0"/>
        <v>0.2680000000000291</v>
      </c>
      <c r="D25" s="43">
        <f t="shared" si="1"/>
        <v>1929.6000000002095</v>
      </c>
      <c r="E25" s="42">
        <v>781.78499999999997</v>
      </c>
      <c r="F25" s="43">
        <f t="shared" si="2"/>
        <v>8.1999999999993634E-2</v>
      </c>
      <c r="G25" s="43">
        <f t="shared" si="3"/>
        <v>590.39999999995416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8745.4709999999995</v>
      </c>
      <c r="C26" s="43">
        <f t="shared" si="0"/>
        <v>0.31499999999869033</v>
      </c>
      <c r="D26" s="43">
        <f t="shared" si="1"/>
        <v>2267.9999999905704</v>
      </c>
      <c r="E26" s="42">
        <v>781.86599999999999</v>
      </c>
      <c r="F26" s="43">
        <f t="shared" si="2"/>
        <v>8.100000000001728E-2</v>
      </c>
      <c r="G26" s="43">
        <f t="shared" si="3"/>
        <v>583.20000000012442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8745.7909999999993</v>
      </c>
      <c r="C27" s="43">
        <f t="shared" si="0"/>
        <v>0.31999999999970896</v>
      </c>
      <c r="D27" s="43">
        <f t="shared" si="1"/>
        <v>2303.9999999979045</v>
      </c>
      <c r="E27" s="42">
        <v>781.94500000000005</v>
      </c>
      <c r="F27" s="43">
        <f t="shared" si="2"/>
        <v>7.9000000000064574E-2</v>
      </c>
      <c r="G27" s="43">
        <f t="shared" si="3"/>
        <v>568.80000000046493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8746.1049999999996</v>
      </c>
      <c r="C28" s="43">
        <f t="shared" si="0"/>
        <v>0.31400000000030559</v>
      </c>
      <c r="D28" s="43">
        <f t="shared" si="1"/>
        <v>2260.8000000022002</v>
      </c>
      <c r="E28" s="42">
        <v>782.03</v>
      </c>
      <c r="F28" s="43">
        <f t="shared" si="2"/>
        <v>8.4999999999922693E-2</v>
      </c>
      <c r="G28" s="43">
        <f t="shared" si="3"/>
        <v>611.99999999944339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8746.4330000000009</v>
      </c>
      <c r="C29" s="43">
        <f t="shared" si="0"/>
        <v>0.32800000000133878</v>
      </c>
      <c r="D29" s="43">
        <f t="shared" si="1"/>
        <v>2361.6000000096392</v>
      </c>
      <c r="E29" s="42">
        <v>782.11500000000001</v>
      </c>
      <c r="F29" s="43">
        <f t="shared" si="2"/>
        <v>8.500000000003638E-2</v>
      </c>
      <c r="G29" s="43">
        <f t="shared" si="3"/>
        <v>612.00000000026193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8746.7749999999996</v>
      </c>
      <c r="C30" s="43">
        <f t="shared" si="0"/>
        <v>0.34199999999873398</v>
      </c>
      <c r="D30" s="43">
        <f t="shared" si="1"/>
        <v>2462.3999999908847</v>
      </c>
      <c r="E30" s="42">
        <v>782.19799999999998</v>
      </c>
      <c r="F30" s="43">
        <f t="shared" si="2"/>
        <v>8.2999999999969987E-2</v>
      </c>
      <c r="G30" s="43">
        <f t="shared" si="3"/>
        <v>597.5999999997839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8747.1219999999994</v>
      </c>
      <c r="C31" s="43">
        <f t="shared" si="0"/>
        <v>0.34699999999975262</v>
      </c>
      <c r="D31" s="43">
        <f t="shared" si="1"/>
        <v>2498.3999999982188</v>
      </c>
      <c r="E31" s="42">
        <v>782.28</v>
      </c>
      <c r="F31" s="43">
        <f t="shared" si="2"/>
        <v>8.1999999999993634E-2</v>
      </c>
      <c r="G31" s="43">
        <f t="shared" si="3"/>
        <v>590.39999999995416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8747.4629999999997</v>
      </c>
      <c r="C32" s="43">
        <f t="shared" si="0"/>
        <v>0.34100000000034925</v>
      </c>
      <c r="D32" s="43">
        <f t="shared" si="1"/>
        <v>2455.2000000025146</v>
      </c>
      <c r="E32" s="42">
        <v>782.36</v>
      </c>
      <c r="F32" s="43">
        <f t="shared" si="2"/>
        <v>8.0000000000040927E-2</v>
      </c>
      <c r="G32" s="43">
        <f t="shared" si="3"/>
        <v>576.00000000029468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8747.7929999999997</v>
      </c>
      <c r="C33" s="43">
        <f t="shared" si="0"/>
        <v>0.32999999999992724</v>
      </c>
      <c r="D33" s="43">
        <f t="shared" si="1"/>
        <v>2375.9999999994761</v>
      </c>
      <c r="E33" s="42">
        <v>782.43700000000001</v>
      </c>
      <c r="F33" s="43">
        <f t="shared" si="2"/>
        <v>7.6999999999998181E-2</v>
      </c>
      <c r="G33" s="43">
        <f t="shared" si="3"/>
        <v>554.3999999999869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8748.1110000000008</v>
      </c>
      <c r="C34" s="43">
        <f t="shared" si="0"/>
        <v>0.3180000000011205</v>
      </c>
      <c r="D34" s="43">
        <f t="shared" si="1"/>
        <v>2289.6000000080676</v>
      </c>
      <c r="E34" s="42">
        <v>782.50599999999997</v>
      </c>
      <c r="F34" s="43">
        <f t="shared" si="2"/>
        <v>6.8999999999959982E-2</v>
      </c>
      <c r="G34" s="43">
        <f t="shared" si="3"/>
        <v>496.79999999971187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8748.4060000000009</v>
      </c>
      <c r="C35" s="43">
        <f t="shared" si="0"/>
        <v>0.29500000000007276</v>
      </c>
      <c r="D35" s="43">
        <f t="shared" si="1"/>
        <v>2124.0000000005239</v>
      </c>
      <c r="E35" s="42">
        <v>782.572</v>
      </c>
      <c r="F35" s="43">
        <f t="shared" si="2"/>
        <v>6.6000000000030923E-2</v>
      </c>
      <c r="G35" s="43">
        <f t="shared" si="3"/>
        <v>475.20000000022264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8748.6710000000003</v>
      </c>
      <c r="C36" s="43">
        <f t="shared" si="0"/>
        <v>0.26499999999941792</v>
      </c>
      <c r="D36" s="43">
        <f t="shared" si="1"/>
        <v>1907.999999995809</v>
      </c>
      <c r="E36" s="42">
        <v>782.63699999999994</v>
      </c>
      <c r="F36" s="43">
        <f t="shared" si="2"/>
        <v>6.4999999999940883E-2</v>
      </c>
      <c r="G36" s="43">
        <f t="shared" si="3"/>
        <v>467.99999999957436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8748.9030000000002</v>
      </c>
      <c r="C37" s="43">
        <f t="shared" si="0"/>
        <v>0.2319999999999709</v>
      </c>
      <c r="D37" s="43">
        <f t="shared" si="1"/>
        <v>1670.3999999997905</v>
      </c>
      <c r="E37" s="42">
        <v>782.7</v>
      </c>
      <c r="F37" s="43">
        <f t="shared" si="2"/>
        <v>6.3000000000101863E-2</v>
      </c>
      <c r="G37" s="43">
        <f t="shared" si="3"/>
        <v>453.60000000073342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8867187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624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9790.0920000000006</v>
      </c>
      <c r="C13" s="43"/>
      <c r="D13" s="43"/>
      <c r="E13" s="42">
        <v>9167.5229999999992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9790.27</v>
      </c>
      <c r="C14" s="43">
        <f>B14-B13</f>
        <v>0.17799999999988358</v>
      </c>
      <c r="D14" s="43">
        <f>C14*$D$11</f>
        <v>1281.5999999991618</v>
      </c>
      <c r="E14" s="42">
        <v>9167.5849999999991</v>
      </c>
      <c r="F14" s="43">
        <f>E14-E13</f>
        <v>6.1999999999898137E-2</v>
      </c>
      <c r="G14" s="43">
        <f>F14*$G$11</f>
        <v>446.39999999926658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9790.4380000000001</v>
      </c>
      <c r="C15" s="43">
        <f t="shared" ref="C15:C37" si="0">B15-B14</f>
        <v>0.16799999999966531</v>
      </c>
      <c r="D15" s="43">
        <f t="shared" ref="D15:D37" si="1">C15*$D$11</f>
        <v>1209.5999999975902</v>
      </c>
      <c r="E15" s="42">
        <v>9167.6470000000008</v>
      </c>
      <c r="F15" s="43">
        <f t="shared" ref="F15:F37" si="2">E15-E14</f>
        <v>6.2000000001717126E-2</v>
      </c>
      <c r="G15" s="43">
        <f t="shared" ref="G15:G37" si="3">F15*$G$11</f>
        <v>446.40000001236331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9790.6049999999996</v>
      </c>
      <c r="C16" s="43">
        <f t="shared" si="0"/>
        <v>0.16699999999946158</v>
      </c>
      <c r="D16" s="43">
        <f t="shared" si="1"/>
        <v>1202.3999999961234</v>
      </c>
      <c r="E16" s="42">
        <v>9167.7109999999993</v>
      </c>
      <c r="F16" s="43">
        <f t="shared" si="2"/>
        <v>6.3999999998486601E-2</v>
      </c>
      <c r="G16" s="43">
        <f t="shared" si="3"/>
        <v>460.79999998910353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9790.7690000000002</v>
      </c>
      <c r="C17" s="43">
        <f t="shared" si="0"/>
        <v>0.16400000000066939</v>
      </c>
      <c r="D17" s="43">
        <f t="shared" si="1"/>
        <v>1180.8000000048196</v>
      </c>
      <c r="E17" s="42">
        <v>9167.7749999999996</v>
      </c>
      <c r="F17" s="43">
        <f t="shared" si="2"/>
        <v>6.400000000030559E-2</v>
      </c>
      <c r="G17" s="43">
        <f t="shared" si="3"/>
        <v>460.80000000220025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9790.9359999999997</v>
      </c>
      <c r="C18" s="43">
        <f t="shared" si="0"/>
        <v>0.16699999999946158</v>
      </c>
      <c r="D18" s="43">
        <f t="shared" si="1"/>
        <v>1202.3999999961234</v>
      </c>
      <c r="E18" s="42">
        <v>9167.8379999999997</v>
      </c>
      <c r="F18" s="43">
        <f t="shared" si="2"/>
        <v>6.3000000000101863E-2</v>
      </c>
      <c r="G18" s="43">
        <f t="shared" si="3"/>
        <v>453.60000000073342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9791.1170000000002</v>
      </c>
      <c r="C19" s="43">
        <f t="shared" si="0"/>
        <v>0.18100000000049477</v>
      </c>
      <c r="D19" s="43">
        <f t="shared" si="1"/>
        <v>1303.2000000035623</v>
      </c>
      <c r="E19" s="42">
        <v>9167.9040000000005</v>
      </c>
      <c r="F19" s="43">
        <f t="shared" si="2"/>
        <v>6.6000000000713044E-2</v>
      </c>
      <c r="G19" s="43">
        <f t="shared" si="3"/>
        <v>475.20000000513392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9791.3469999999998</v>
      </c>
      <c r="C20" s="43">
        <f t="shared" si="0"/>
        <v>0.22999999999956344</v>
      </c>
      <c r="D20" s="43">
        <f t="shared" si="1"/>
        <v>1655.9999999968568</v>
      </c>
      <c r="E20" s="42">
        <v>9168.0010000000002</v>
      </c>
      <c r="F20" s="43">
        <f t="shared" si="2"/>
        <v>9.6999999999752617E-2</v>
      </c>
      <c r="G20" s="43">
        <f t="shared" si="3"/>
        <v>698.39999999821885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9791.616</v>
      </c>
      <c r="C21" s="43">
        <f t="shared" si="0"/>
        <v>0.26900000000023283</v>
      </c>
      <c r="D21" s="43">
        <f t="shared" si="1"/>
        <v>1936.8000000016764</v>
      </c>
      <c r="E21" s="42">
        <v>9168.0990000000002</v>
      </c>
      <c r="F21" s="43">
        <f t="shared" si="2"/>
        <v>9.7999999999956344E-2</v>
      </c>
      <c r="G21" s="43">
        <f t="shared" si="3"/>
        <v>705.59999999968568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9791.9220000000005</v>
      </c>
      <c r="C22" s="43">
        <f t="shared" si="0"/>
        <v>0.30600000000049477</v>
      </c>
      <c r="D22" s="43">
        <f t="shared" si="1"/>
        <v>2203.2000000035623</v>
      </c>
      <c r="E22" s="42">
        <v>9168.223</v>
      </c>
      <c r="F22" s="43">
        <f t="shared" si="2"/>
        <v>0.12399999999979627</v>
      </c>
      <c r="G22" s="43">
        <f t="shared" si="3"/>
        <v>892.79999999853317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9792.2430000000004</v>
      </c>
      <c r="C23" s="43">
        <f t="shared" si="0"/>
        <v>0.32099999999991269</v>
      </c>
      <c r="D23" s="43">
        <f t="shared" si="1"/>
        <v>2311.1999999993714</v>
      </c>
      <c r="E23" s="42">
        <v>9168.3539999999994</v>
      </c>
      <c r="F23" s="43">
        <f t="shared" si="2"/>
        <v>0.13099999999940337</v>
      </c>
      <c r="G23" s="43">
        <f t="shared" si="3"/>
        <v>943.19999999570427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9792.5720000000001</v>
      </c>
      <c r="C24" s="43">
        <f t="shared" si="0"/>
        <v>0.32899999999972351</v>
      </c>
      <c r="D24" s="43">
        <f t="shared" si="1"/>
        <v>2368.7999999980093</v>
      </c>
      <c r="E24" s="42">
        <v>9168.4860000000008</v>
      </c>
      <c r="F24" s="43">
        <f t="shared" si="2"/>
        <v>0.13200000000142609</v>
      </c>
      <c r="G24" s="43">
        <f t="shared" si="3"/>
        <v>950.40000001026783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9792.9</v>
      </c>
      <c r="C25" s="43">
        <f t="shared" si="0"/>
        <v>0.32799999999951979</v>
      </c>
      <c r="D25" s="43">
        <f t="shared" si="1"/>
        <v>2361.5999999965425</v>
      </c>
      <c r="E25" s="42">
        <v>9168.6329999999998</v>
      </c>
      <c r="F25" s="43">
        <f t="shared" si="2"/>
        <v>0.14699999999902502</v>
      </c>
      <c r="G25" s="43">
        <f t="shared" si="3"/>
        <v>1058.3999999929802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9793.2019999999993</v>
      </c>
      <c r="C26" s="43">
        <f t="shared" si="0"/>
        <v>0.30199999999967986</v>
      </c>
      <c r="D26" s="43">
        <f t="shared" si="1"/>
        <v>2174.399999997695</v>
      </c>
      <c r="E26" s="42">
        <v>9168.7510000000002</v>
      </c>
      <c r="F26" s="43">
        <f t="shared" si="2"/>
        <v>0.1180000000003929</v>
      </c>
      <c r="G26" s="43">
        <f t="shared" si="3"/>
        <v>849.60000000282889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9793.5290000000005</v>
      </c>
      <c r="C27" s="43">
        <f t="shared" si="0"/>
        <v>0.32700000000113505</v>
      </c>
      <c r="D27" s="43">
        <f t="shared" si="1"/>
        <v>2354.4000000081724</v>
      </c>
      <c r="E27" s="42">
        <v>9168.8979999999992</v>
      </c>
      <c r="F27" s="43">
        <f t="shared" si="2"/>
        <v>0.14699999999902502</v>
      </c>
      <c r="G27" s="43">
        <f t="shared" si="3"/>
        <v>1058.3999999929802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9793.8510000000006</v>
      </c>
      <c r="C28" s="43">
        <f t="shared" si="0"/>
        <v>0.32200000000011642</v>
      </c>
      <c r="D28" s="43">
        <f t="shared" si="1"/>
        <v>2318.4000000008382</v>
      </c>
      <c r="E28" s="42">
        <v>9169.0409999999993</v>
      </c>
      <c r="F28" s="43">
        <f t="shared" si="2"/>
        <v>0.1430000000000291</v>
      </c>
      <c r="G28" s="43">
        <f t="shared" si="3"/>
        <v>1029.6000000002095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9794.1679999999997</v>
      </c>
      <c r="C29" s="43">
        <f t="shared" si="0"/>
        <v>0.31699999999909778</v>
      </c>
      <c r="D29" s="43">
        <f t="shared" si="1"/>
        <v>2282.399999993504</v>
      </c>
      <c r="E29" s="42">
        <v>9169.1830000000009</v>
      </c>
      <c r="F29" s="43">
        <f t="shared" si="2"/>
        <v>0.14200000000164437</v>
      </c>
      <c r="G29" s="43">
        <f t="shared" si="3"/>
        <v>1022.4000000118394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9794.5079999999998</v>
      </c>
      <c r="C30" s="43">
        <f t="shared" si="0"/>
        <v>0.34000000000014552</v>
      </c>
      <c r="D30" s="43">
        <f t="shared" si="1"/>
        <v>2448.0000000010477</v>
      </c>
      <c r="E30" s="42">
        <v>9169.3209999999999</v>
      </c>
      <c r="F30" s="43">
        <f t="shared" si="2"/>
        <v>0.13799999999901047</v>
      </c>
      <c r="G30" s="43">
        <f t="shared" si="3"/>
        <v>993.59999999287538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9794.8160000000007</v>
      </c>
      <c r="C31" s="43">
        <f t="shared" si="0"/>
        <v>0.30800000000090222</v>
      </c>
      <c r="D31" s="43">
        <f t="shared" si="1"/>
        <v>2217.600000006496</v>
      </c>
      <c r="E31" s="42">
        <v>9169.44</v>
      </c>
      <c r="F31" s="43">
        <f t="shared" si="2"/>
        <v>0.11900000000059663</v>
      </c>
      <c r="G31" s="43">
        <f t="shared" si="3"/>
        <v>856.80000000429573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9795.0859999999993</v>
      </c>
      <c r="C32" s="43">
        <f t="shared" si="0"/>
        <v>0.26999999999861757</v>
      </c>
      <c r="D32" s="43">
        <f t="shared" si="1"/>
        <v>1943.9999999900465</v>
      </c>
      <c r="E32" s="42">
        <v>9169.5400000000009</v>
      </c>
      <c r="F32" s="43">
        <f t="shared" si="2"/>
        <v>0.1000000000003638</v>
      </c>
      <c r="G32" s="43">
        <f t="shared" si="3"/>
        <v>720.00000000261934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9795.3469999999998</v>
      </c>
      <c r="C33" s="43">
        <f t="shared" si="0"/>
        <v>0.26100000000042201</v>
      </c>
      <c r="D33" s="43">
        <f t="shared" si="1"/>
        <v>1879.2000000030384</v>
      </c>
      <c r="E33" s="42">
        <v>9169.6309999999994</v>
      </c>
      <c r="F33" s="43">
        <f t="shared" si="2"/>
        <v>9.0999999998530257E-2</v>
      </c>
      <c r="G33" s="43">
        <f t="shared" si="3"/>
        <v>655.19999998941785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9795.5920000000006</v>
      </c>
      <c r="C34" s="43">
        <f t="shared" si="0"/>
        <v>0.24500000000080036</v>
      </c>
      <c r="D34" s="43">
        <f t="shared" si="1"/>
        <v>1764.0000000057626</v>
      </c>
      <c r="E34" s="42">
        <v>9169.7080000000005</v>
      </c>
      <c r="F34" s="43">
        <f t="shared" si="2"/>
        <v>7.7000000001135049E-2</v>
      </c>
      <c r="G34" s="43">
        <f t="shared" si="3"/>
        <v>554.40000000817236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9795.81</v>
      </c>
      <c r="C35" s="43">
        <f t="shared" si="0"/>
        <v>0.21799999999893771</v>
      </c>
      <c r="D35" s="43">
        <f t="shared" si="1"/>
        <v>1569.5999999923515</v>
      </c>
      <c r="E35" s="42">
        <v>9169.77</v>
      </c>
      <c r="F35" s="43">
        <f t="shared" si="2"/>
        <v>6.1999999999898137E-2</v>
      </c>
      <c r="G35" s="43">
        <f t="shared" si="3"/>
        <v>446.39999999926658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9796.0120000000006</v>
      </c>
      <c r="C36" s="43">
        <f t="shared" si="0"/>
        <v>0.20200000000113505</v>
      </c>
      <c r="D36" s="43">
        <f t="shared" si="1"/>
        <v>1454.4000000081724</v>
      </c>
      <c r="E36" s="42">
        <v>9169.8330000000005</v>
      </c>
      <c r="F36" s="43">
        <f t="shared" si="2"/>
        <v>6.3000000000101863E-2</v>
      </c>
      <c r="G36" s="43">
        <f t="shared" si="3"/>
        <v>453.60000000073342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9796.1929999999993</v>
      </c>
      <c r="C37" s="43">
        <f t="shared" si="0"/>
        <v>0.18099999999867578</v>
      </c>
      <c r="D37" s="43">
        <f t="shared" si="1"/>
        <v>1303.1999999904656</v>
      </c>
      <c r="E37" s="42">
        <v>9169.893</v>
      </c>
      <c r="F37" s="43">
        <f t="shared" si="2"/>
        <v>5.9999999999490683E-2</v>
      </c>
      <c r="G37" s="43">
        <f t="shared" si="3"/>
        <v>431.99999999633292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selection activeCell="A8" sqref="A8:L8"/>
    </sheetView>
  </sheetViews>
  <sheetFormatPr defaultRowHeight="14.4" x14ac:dyDescent="0.3"/>
  <cols>
    <col min="1" max="1" width="7.88671875" customWidth="1"/>
    <col min="2" max="2" width="10.88671875" customWidth="1"/>
    <col min="3" max="3" width="8.88671875" customWidth="1"/>
    <col min="4" max="4" width="11.44140625" customWidth="1"/>
    <col min="5" max="5" width="10.6640625" customWidth="1"/>
    <col min="6" max="6" width="8.88671875" customWidth="1"/>
    <col min="7" max="7" width="11.88671875" customWidth="1"/>
    <col min="8" max="8" width="7.5546875" customWidth="1"/>
    <col min="9" max="9" width="10.109375" customWidth="1"/>
    <col min="10" max="10" width="10.33203125" customWidth="1"/>
    <col min="12" max="12" width="10.44140625" customWidth="1"/>
  </cols>
  <sheetData>
    <row r="1" spans="1:12" ht="22.5" customHeight="1" x14ac:dyDescent="0.3">
      <c r="A1" s="31" t="s">
        <v>37</v>
      </c>
      <c r="B1" s="59"/>
      <c r="C1" s="59"/>
      <c r="D1" s="59"/>
      <c r="E1" s="59"/>
      <c r="F1" s="59"/>
      <c r="G1" s="60" t="s">
        <v>88</v>
      </c>
      <c r="H1" s="60"/>
      <c r="I1" s="60"/>
      <c r="J1" s="61" t="s">
        <v>97</v>
      </c>
      <c r="K1" s="62"/>
      <c r="L1" s="62"/>
    </row>
    <row r="2" spans="1:12" ht="21.75" customHeight="1" x14ac:dyDescent="0.35">
      <c r="A2" s="69" t="s">
        <v>38</v>
      </c>
      <c r="B2" s="69"/>
      <c r="C2" s="69"/>
      <c r="D2" s="69"/>
      <c r="E2" s="65"/>
      <c r="F2" s="65"/>
      <c r="G2" s="60" t="s">
        <v>87</v>
      </c>
      <c r="H2" s="60"/>
      <c r="I2" s="60"/>
      <c r="J2" s="63">
        <v>626</v>
      </c>
      <c r="K2" s="64"/>
      <c r="L2" s="64"/>
    </row>
    <row r="3" spans="1:12" ht="22.5" customHeight="1" x14ac:dyDescent="0.3">
      <c r="A3" s="31"/>
      <c r="B3" s="31"/>
      <c r="C3" s="31"/>
      <c r="D3" s="31"/>
      <c r="E3" s="31"/>
      <c r="F3" s="31"/>
      <c r="G3" s="60" t="s">
        <v>86</v>
      </c>
      <c r="H3" s="60"/>
      <c r="I3" s="60"/>
      <c r="J3" s="65"/>
      <c r="K3" s="66"/>
      <c r="L3" s="66"/>
    </row>
    <row r="4" spans="1:12" ht="30" customHeight="1" x14ac:dyDescent="0.4">
      <c r="A4" s="67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x14ac:dyDescent="0.4">
      <c r="A5" s="67" t="s">
        <v>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21" x14ac:dyDescent="0.4">
      <c r="A6" s="67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21" x14ac:dyDescent="0.4">
      <c r="A7" s="67" t="s">
        <v>101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27" customHeight="1" x14ac:dyDescent="0.35">
      <c r="A8" s="70" t="s">
        <v>91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2" ht="30.75" customHeight="1" x14ac:dyDescent="0.3">
      <c r="A9" s="72" t="s">
        <v>92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2" x14ac:dyDescent="0.3">
      <c r="A10" s="53" t="s">
        <v>32</v>
      </c>
      <c r="B10" s="55" t="s">
        <v>33</v>
      </c>
      <c r="C10" s="55"/>
      <c r="D10" s="55"/>
      <c r="E10" s="55" t="s">
        <v>39</v>
      </c>
      <c r="F10" s="55"/>
      <c r="G10" s="55"/>
      <c r="H10" s="53" t="s">
        <v>78</v>
      </c>
      <c r="I10" s="53" t="s">
        <v>41</v>
      </c>
      <c r="J10" s="53" t="s">
        <v>42</v>
      </c>
      <c r="K10" s="54"/>
      <c r="L10" s="53" t="s">
        <v>45</v>
      </c>
    </row>
    <row r="11" spans="1:12" ht="15.6" x14ac:dyDescent="0.3">
      <c r="A11" s="53"/>
      <c r="B11" s="79" t="s">
        <v>34</v>
      </c>
      <c r="C11" s="80"/>
      <c r="D11" s="38">
        <v>7200</v>
      </c>
      <c r="E11" s="79" t="s">
        <v>34</v>
      </c>
      <c r="F11" s="80"/>
      <c r="G11" s="38">
        <v>7200</v>
      </c>
      <c r="H11" s="53"/>
      <c r="I11" s="53"/>
      <c r="J11" s="53"/>
      <c r="K11" s="54"/>
      <c r="L11" s="54"/>
    </row>
    <row r="12" spans="1:12" ht="41.4" x14ac:dyDescent="0.3">
      <c r="A12" s="53"/>
      <c r="B12" s="34" t="s">
        <v>79</v>
      </c>
      <c r="C12" s="34" t="s">
        <v>35</v>
      </c>
      <c r="D12" s="34" t="s">
        <v>36</v>
      </c>
      <c r="E12" s="34" t="s">
        <v>79</v>
      </c>
      <c r="F12" s="34" t="s">
        <v>35</v>
      </c>
      <c r="G12" s="34" t="s">
        <v>40</v>
      </c>
      <c r="H12" s="53"/>
      <c r="I12" s="53"/>
      <c r="J12" s="34" t="s">
        <v>43</v>
      </c>
      <c r="K12" s="34" t="s">
        <v>44</v>
      </c>
      <c r="L12" s="54"/>
    </row>
    <row r="13" spans="1:12" ht="15.75" x14ac:dyDescent="0.25">
      <c r="A13" s="34" t="s">
        <v>46</v>
      </c>
      <c r="B13" s="42">
        <v>6008.94</v>
      </c>
      <c r="C13" s="43"/>
      <c r="D13" s="43"/>
      <c r="E13" s="42">
        <v>1000.573</v>
      </c>
      <c r="F13" s="43"/>
      <c r="G13" s="43"/>
      <c r="H13" s="32"/>
      <c r="I13" s="32"/>
      <c r="J13" s="32"/>
      <c r="K13" s="33"/>
      <c r="L13" s="33"/>
    </row>
    <row r="14" spans="1:12" ht="15.75" x14ac:dyDescent="0.25">
      <c r="A14" s="34" t="s">
        <v>47</v>
      </c>
      <c r="B14" s="42">
        <v>6009.1949999999997</v>
      </c>
      <c r="C14" s="43">
        <f>B14-B13</f>
        <v>0.25500000000010914</v>
      </c>
      <c r="D14" s="43">
        <f>C14*$D$11</f>
        <v>1836.0000000007858</v>
      </c>
      <c r="E14" s="42">
        <v>1000.691</v>
      </c>
      <c r="F14" s="43">
        <f>E14-E13</f>
        <v>0.11800000000005184</v>
      </c>
      <c r="G14" s="43">
        <f>F14*$G$11</f>
        <v>849.60000000037326</v>
      </c>
      <c r="H14" s="32"/>
      <c r="I14" s="32"/>
      <c r="J14" s="32"/>
      <c r="K14" s="33"/>
      <c r="L14" s="33"/>
    </row>
    <row r="15" spans="1:12" ht="15.75" x14ac:dyDescent="0.25">
      <c r="A15" s="34" t="s">
        <v>48</v>
      </c>
      <c r="B15" s="42">
        <v>6009.4340000000002</v>
      </c>
      <c r="C15" s="43">
        <f t="shared" ref="C15:C37" si="0">B15-B14</f>
        <v>0.23900000000048749</v>
      </c>
      <c r="D15" s="43">
        <f t="shared" ref="D15:D37" si="1">C15*$D$11</f>
        <v>1720.8000000035099</v>
      </c>
      <c r="E15" s="42">
        <v>1000.808</v>
      </c>
      <c r="F15" s="43">
        <f t="shared" ref="F15:F37" si="2">E15-E14</f>
        <v>0.1169999999999618</v>
      </c>
      <c r="G15" s="43">
        <f t="shared" ref="G15:G37" si="3">F15*$G$11</f>
        <v>842.39999999972497</v>
      </c>
      <c r="H15" s="32"/>
      <c r="I15" s="32"/>
      <c r="J15" s="32"/>
      <c r="K15" s="33"/>
      <c r="L15" s="33"/>
    </row>
    <row r="16" spans="1:12" ht="15.75" x14ac:dyDescent="0.25">
      <c r="A16" s="34" t="s">
        <v>49</v>
      </c>
      <c r="B16" s="42">
        <v>6009.6629999999996</v>
      </c>
      <c r="C16" s="43">
        <f t="shared" si="0"/>
        <v>0.22899999999935972</v>
      </c>
      <c r="D16" s="43">
        <f t="shared" si="1"/>
        <v>1648.79999999539</v>
      </c>
      <c r="E16" s="42">
        <v>1000.92</v>
      </c>
      <c r="F16" s="43">
        <f t="shared" si="2"/>
        <v>0.11199999999996635</v>
      </c>
      <c r="G16" s="43">
        <f t="shared" si="3"/>
        <v>806.39999999975771</v>
      </c>
      <c r="H16" s="32"/>
      <c r="I16" s="32"/>
      <c r="J16" s="32"/>
      <c r="K16" s="33"/>
      <c r="L16" s="33"/>
    </row>
    <row r="17" spans="1:12" ht="15.75" x14ac:dyDescent="0.25">
      <c r="A17" s="34" t="s">
        <v>50</v>
      </c>
      <c r="B17" s="42">
        <v>6009.8879999999999</v>
      </c>
      <c r="C17" s="43">
        <f t="shared" si="0"/>
        <v>0.2250000000003638</v>
      </c>
      <c r="D17" s="43">
        <f t="shared" si="1"/>
        <v>1620.0000000026193</v>
      </c>
      <c r="E17" s="42">
        <v>1001.028</v>
      </c>
      <c r="F17" s="43">
        <f t="shared" si="2"/>
        <v>0.10800000000006094</v>
      </c>
      <c r="G17" s="43">
        <f t="shared" si="3"/>
        <v>777.60000000043874</v>
      </c>
      <c r="H17" s="32"/>
      <c r="I17" s="32"/>
      <c r="J17" s="32"/>
      <c r="K17" s="33"/>
      <c r="L17" s="33"/>
    </row>
    <row r="18" spans="1:12" ht="15.75" x14ac:dyDescent="0.25">
      <c r="A18" s="34" t="s">
        <v>51</v>
      </c>
      <c r="B18" s="42">
        <v>6010.1139999999996</v>
      </c>
      <c r="C18" s="43">
        <f t="shared" si="0"/>
        <v>0.22599999999965803</v>
      </c>
      <c r="D18" s="43">
        <f t="shared" si="1"/>
        <v>1627.1999999975378</v>
      </c>
      <c r="E18" s="42">
        <v>1001.136</v>
      </c>
      <c r="F18" s="43">
        <f t="shared" si="2"/>
        <v>0.10799999999994725</v>
      </c>
      <c r="G18" s="43">
        <f t="shared" si="3"/>
        <v>777.5999999996202</v>
      </c>
      <c r="H18" s="32"/>
      <c r="I18" s="32"/>
      <c r="J18" s="32"/>
      <c r="K18" s="33"/>
      <c r="L18" s="33"/>
    </row>
    <row r="19" spans="1:12" ht="15.75" x14ac:dyDescent="0.25">
      <c r="A19" s="34" t="s">
        <v>52</v>
      </c>
      <c r="B19" s="42">
        <v>6010.36</v>
      </c>
      <c r="C19" s="43">
        <f t="shared" si="0"/>
        <v>0.24600000000009459</v>
      </c>
      <c r="D19" s="43">
        <f t="shared" si="1"/>
        <v>1771.200000000681</v>
      </c>
      <c r="E19" s="42">
        <v>1001.2430000000001</v>
      </c>
      <c r="F19" s="43">
        <f t="shared" si="2"/>
        <v>0.10700000000008458</v>
      </c>
      <c r="G19" s="43">
        <f t="shared" si="3"/>
        <v>770.400000000609</v>
      </c>
      <c r="H19" s="32"/>
      <c r="I19" s="32"/>
      <c r="J19" s="32"/>
      <c r="K19" s="33"/>
      <c r="L19" s="33"/>
    </row>
    <row r="20" spans="1:12" ht="15.75" x14ac:dyDescent="0.25">
      <c r="A20" s="34" t="s">
        <v>53</v>
      </c>
      <c r="B20" s="42">
        <v>6010.6319999999996</v>
      </c>
      <c r="C20" s="43">
        <f t="shared" si="0"/>
        <v>0.27199999999993452</v>
      </c>
      <c r="D20" s="43">
        <f t="shared" si="1"/>
        <v>1958.3999999995285</v>
      </c>
      <c r="E20" s="42">
        <v>1001.352</v>
      </c>
      <c r="F20" s="43">
        <f t="shared" si="2"/>
        <v>0.1089999999999236</v>
      </c>
      <c r="G20" s="43">
        <f t="shared" si="3"/>
        <v>784.79999999944994</v>
      </c>
      <c r="H20" s="32"/>
      <c r="I20" s="32"/>
      <c r="J20" s="32"/>
      <c r="K20" s="33"/>
      <c r="L20" s="33"/>
    </row>
    <row r="21" spans="1:12" ht="15.75" x14ac:dyDescent="0.25">
      <c r="A21" s="34" t="s">
        <v>54</v>
      </c>
      <c r="B21" s="42">
        <v>6010.933</v>
      </c>
      <c r="C21" s="43">
        <f t="shared" si="0"/>
        <v>0.30100000000038563</v>
      </c>
      <c r="D21" s="43">
        <f t="shared" si="1"/>
        <v>2167.2000000027765</v>
      </c>
      <c r="E21" s="42">
        <v>1001.4690000000001</v>
      </c>
      <c r="F21" s="43">
        <f t="shared" si="2"/>
        <v>0.11700000000007549</v>
      </c>
      <c r="G21" s="43">
        <f t="shared" si="3"/>
        <v>842.40000000054351</v>
      </c>
      <c r="H21" s="32"/>
      <c r="I21" s="32"/>
      <c r="J21" s="32"/>
      <c r="K21" s="33"/>
      <c r="L21" s="33"/>
    </row>
    <row r="22" spans="1:12" ht="15.75" x14ac:dyDescent="0.25">
      <c r="A22" s="34" t="s">
        <v>55</v>
      </c>
      <c r="B22" s="42">
        <v>6011.0889999999999</v>
      </c>
      <c r="C22" s="43">
        <f t="shared" si="0"/>
        <v>0.15599999999994907</v>
      </c>
      <c r="D22" s="43">
        <f t="shared" si="1"/>
        <v>1123.1999999996333</v>
      </c>
      <c r="E22" s="42">
        <v>1001.591</v>
      </c>
      <c r="F22" s="43">
        <f t="shared" si="2"/>
        <v>0.12199999999995725</v>
      </c>
      <c r="G22" s="43">
        <f t="shared" si="3"/>
        <v>878.39999999969223</v>
      </c>
      <c r="H22" s="32"/>
      <c r="I22" s="32"/>
      <c r="J22" s="32"/>
      <c r="K22" s="33"/>
      <c r="L22" s="33"/>
    </row>
    <row r="23" spans="1:12" ht="15.75" x14ac:dyDescent="0.25">
      <c r="A23" s="34" t="s">
        <v>56</v>
      </c>
      <c r="B23" s="42">
        <v>6011.6540000000005</v>
      </c>
      <c r="C23" s="43">
        <f t="shared" si="0"/>
        <v>0.56500000000050932</v>
      </c>
      <c r="D23" s="43">
        <f t="shared" si="1"/>
        <v>4068.0000000036671</v>
      </c>
      <c r="E23" s="42">
        <v>1001.716</v>
      </c>
      <c r="F23" s="43">
        <f t="shared" si="2"/>
        <v>0.125</v>
      </c>
      <c r="G23" s="43">
        <f t="shared" si="3"/>
        <v>900</v>
      </c>
      <c r="H23" s="32"/>
      <c r="I23" s="32"/>
      <c r="J23" s="32"/>
      <c r="K23" s="33"/>
      <c r="L23" s="33"/>
    </row>
    <row r="24" spans="1:12" ht="15.75" x14ac:dyDescent="0.25">
      <c r="A24" s="34" t="s">
        <v>57</v>
      </c>
      <c r="B24" s="42">
        <v>6012.0230000000001</v>
      </c>
      <c r="C24" s="43">
        <f t="shared" si="0"/>
        <v>0.36899999999968713</v>
      </c>
      <c r="D24" s="43">
        <f t="shared" si="1"/>
        <v>2656.7999999977474</v>
      </c>
      <c r="E24" s="42">
        <v>1001.84</v>
      </c>
      <c r="F24" s="43">
        <f t="shared" si="2"/>
        <v>0.12400000000002365</v>
      </c>
      <c r="G24" s="43">
        <f t="shared" si="3"/>
        <v>892.80000000017026</v>
      </c>
      <c r="H24" s="32"/>
      <c r="I24" s="32"/>
      <c r="J24" s="32"/>
      <c r="K24" s="33"/>
      <c r="L24" s="33"/>
    </row>
    <row r="25" spans="1:12" ht="15.75" x14ac:dyDescent="0.25">
      <c r="A25" s="34" t="s">
        <v>58</v>
      </c>
      <c r="B25" s="42">
        <v>6012.39</v>
      </c>
      <c r="C25" s="43">
        <f t="shared" si="0"/>
        <v>0.36700000000018917</v>
      </c>
      <c r="D25" s="43">
        <f t="shared" si="1"/>
        <v>2642.4000000013621</v>
      </c>
      <c r="E25" s="42">
        <v>1001.9640000000001</v>
      </c>
      <c r="F25" s="43">
        <f t="shared" si="2"/>
        <v>0.12400000000002365</v>
      </c>
      <c r="G25" s="43">
        <f t="shared" si="3"/>
        <v>892.80000000017026</v>
      </c>
      <c r="H25" s="32"/>
      <c r="I25" s="32"/>
      <c r="J25" s="32"/>
      <c r="K25" s="33"/>
      <c r="L25" s="33"/>
    </row>
    <row r="26" spans="1:12" ht="15.75" x14ac:dyDescent="0.25">
      <c r="A26" s="34" t="s">
        <v>59</v>
      </c>
      <c r="B26" s="42">
        <v>6012.7539999999999</v>
      </c>
      <c r="C26" s="43">
        <f t="shared" si="0"/>
        <v>0.36399999999957799</v>
      </c>
      <c r="D26" s="43">
        <f t="shared" si="1"/>
        <v>2620.7999999969616</v>
      </c>
      <c r="E26" s="42">
        <v>1002.091</v>
      </c>
      <c r="F26" s="43">
        <f t="shared" si="2"/>
        <v>0.12699999999995271</v>
      </c>
      <c r="G26" s="43">
        <f t="shared" si="3"/>
        <v>914.39999999965949</v>
      </c>
      <c r="H26" s="32"/>
      <c r="I26" s="32"/>
      <c r="J26" s="32"/>
      <c r="K26" s="33"/>
      <c r="L26" s="33"/>
    </row>
    <row r="27" spans="1:12" ht="15.75" x14ac:dyDescent="0.25">
      <c r="A27" s="34" t="s">
        <v>60</v>
      </c>
      <c r="B27" s="42">
        <v>6013.1049999999996</v>
      </c>
      <c r="C27" s="43">
        <f t="shared" si="0"/>
        <v>0.35099999999965803</v>
      </c>
      <c r="D27" s="43">
        <f t="shared" si="1"/>
        <v>2527.1999999975378</v>
      </c>
      <c r="E27" s="42">
        <v>1002.217</v>
      </c>
      <c r="F27" s="43">
        <f t="shared" si="2"/>
        <v>0.12599999999997635</v>
      </c>
      <c r="G27" s="43">
        <f t="shared" si="3"/>
        <v>907.19999999982974</v>
      </c>
      <c r="H27" s="32"/>
      <c r="I27" s="32"/>
      <c r="J27" s="32"/>
      <c r="K27" s="33"/>
      <c r="L27" s="33"/>
    </row>
    <row r="28" spans="1:12" ht="15.75" x14ac:dyDescent="0.25">
      <c r="A28" s="34" t="s">
        <v>61</v>
      </c>
      <c r="B28" s="42">
        <v>6013.4489999999996</v>
      </c>
      <c r="C28" s="43">
        <f t="shared" si="0"/>
        <v>0.34400000000005093</v>
      </c>
      <c r="D28" s="43">
        <f t="shared" si="1"/>
        <v>2476.8000000003667</v>
      </c>
      <c r="E28" s="42">
        <v>1002.3390000000001</v>
      </c>
      <c r="F28" s="43">
        <f t="shared" si="2"/>
        <v>0.12200000000007094</v>
      </c>
      <c r="G28" s="43">
        <f t="shared" si="3"/>
        <v>878.40000000051077</v>
      </c>
      <c r="H28" s="32"/>
      <c r="I28" s="32"/>
      <c r="J28" s="32"/>
      <c r="K28" s="33"/>
      <c r="L28" s="33"/>
    </row>
    <row r="29" spans="1:12" ht="15.75" x14ac:dyDescent="0.25">
      <c r="A29" s="34" t="s">
        <v>62</v>
      </c>
      <c r="B29" s="42">
        <v>6013.7969999999996</v>
      </c>
      <c r="C29" s="43">
        <f t="shared" si="0"/>
        <v>0.34799999999995634</v>
      </c>
      <c r="D29" s="43">
        <f t="shared" si="1"/>
        <v>2505.5999999996857</v>
      </c>
      <c r="E29" s="42">
        <v>1002.457</v>
      </c>
      <c r="F29" s="43">
        <f t="shared" si="2"/>
        <v>0.11799999999993815</v>
      </c>
      <c r="G29" s="43">
        <f t="shared" si="3"/>
        <v>849.59999999955471</v>
      </c>
      <c r="H29" s="32"/>
      <c r="I29" s="32"/>
      <c r="J29" s="32"/>
      <c r="K29" s="33"/>
      <c r="L29" s="33"/>
    </row>
    <row r="30" spans="1:12" ht="15.75" x14ac:dyDescent="0.25">
      <c r="A30" s="34" t="s">
        <v>63</v>
      </c>
      <c r="B30" s="42">
        <v>6014.165</v>
      </c>
      <c r="C30" s="43">
        <f t="shared" si="0"/>
        <v>0.3680000000003929</v>
      </c>
      <c r="D30" s="43">
        <f t="shared" si="1"/>
        <v>2649.6000000028289</v>
      </c>
      <c r="E30" s="42">
        <v>1002.575</v>
      </c>
      <c r="F30" s="43">
        <f t="shared" si="2"/>
        <v>0.11800000000005184</v>
      </c>
      <c r="G30" s="43">
        <f t="shared" si="3"/>
        <v>849.60000000037326</v>
      </c>
      <c r="H30" s="32"/>
      <c r="I30" s="32"/>
      <c r="J30" s="32"/>
      <c r="K30" s="33"/>
      <c r="L30" s="33"/>
    </row>
    <row r="31" spans="1:12" ht="15.75" x14ac:dyDescent="0.25">
      <c r="A31" s="34" t="s">
        <v>64</v>
      </c>
      <c r="B31" s="42">
        <v>6014.5410000000002</v>
      </c>
      <c r="C31" s="43">
        <f t="shared" si="0"/>
        <v>0.37600000000020373</v>
      </c>
      <c r="D31" s="43">
        <f t="shared" si="1"/>
        <v>2707.2000000014668</v>
      </c>
      <c r="E31" s="42">
        <v>1002.696</v>
      </c>
      <c r="F31" s="43">
        <f t="shared" si="2"/>
        <v>0.1209999999999809</v>
      </c>
      <c r="G31" s="43">
        <f t="shared" si="3"/>
        <v>871.19999999986248</v>
      </c>
      <c r="H31" s="32"/>
      <c r="I31" s="32"/>
      <c r="J31" s="32"/>
      <c r="K31" s="33"/>
      <c r="L31" s="33"/>
    </row>
    <row r="32" spans="1:12" ht="15.75" x14ac:dyDescent="0.25">
      <c r="A32" s="34" t="s">
        <v>65</v>
      </c>
      <c r="B32" s="42">
        <v>6014.924</v>
      </c>
      <c r="C32" s="43">
        <f t="shared" si="0"/>
        <v>0.38299999999981083</v>
      </c>
      <c r="D32" s="43">
        <f t="shared" si="1"/>
        <v>2757.5999999986379</v>
      </c>
      <c r="E32" s="42">
        <v>1002.821</v>
      </c>
      <c r="F32" s="43">
        <f t="shared" si="2"/>
        <v>0.125</v>
      </c>
      <c r="G32" s="43">
        <f t="shared" si="3"/>
        <v>900</v>
      </c>
      <c r="H32" s="32"/>
      <c r="I32" s="32"/>
      <c r="J32" s="32"/>
      <c r="K32" s="33"/>
      <c r="L32" s="33"/>
    </row>
    <row r="33" spans="1:12" ht="15.75" x14ac:dyDescent="0.25">
      <c r="A33" s="34" t="s">
        <v>66</v>
      </c>
      <c r="B33" s="42">
        <v>6015.3029999999999</v>
      </c>
      <c r="C33" s="43">
        <f t="shared" si="0"/>
        <v>0.37899999999990541</v>
      </c>
      <c r="D33" s="43">
        <f t="shared" si="1"/>
        <v>2728.799999999319</v>
      </c>
      <c r="E33" s="42">
        <v>1002.949</v>
      </c>
      <c r="F33" s="43">
        <f t="shared" si="2"/>
        <v>0.12799999999992906</v>
      </c>
      <c r="G33" s="43">
        <f t="shared" si="3"/>
        <v>921.59999999948923</v>
      </c>
      <c r="H33" s="32"/>
      <c r="I33" s="32"/>
      <c r="J33" s="32"/>
      <c r="K33" s="33"/>
      <c r="L33" s="33"/>
    </row>
    <row r="34" spans="1:12" ht="15.6" x14ac:dyDescent="0.3">
      <c r="A34" s="34" t="s">
        <v>67</v>
      </c>
      <c r="B34" s="42">
        <v>6015.6689999999999</v>
      </c>
      <c r="C34" s="43">
        <f t="shared" si="0"/>
        <v>0.36599999999998545</v>
      </c>
      <c r="D34" s="43">
        <f t="shared" si="1"/>
        <v>2635.1999999998952</v>
      </c>
      <c r="E34" s="42">
        <v>1003.075</v>
      </c>
      <c r="F34" s="43">
        <f t="shared" si="2"/>
        <v>0.12600000000009004</v>
      </c>
      <c r="G34" s="43">
        <f t="shared" si="3"/>
        <v>907.20000000064829</v>
      </c>
      <c r="H34" s="32"/>
      <c r="I34" s="32"/>
      <c r="J34" s="32"/>
      <c r="K34" s="33"/>
      <c r="L34" s="33"/>
    </row>
    <row r="35" spans="1:12" ht="15.6" x14ac:dyDescent="0.3">
      <c r="A35" s="34" t="s">
        <v>68</v>
      </c>
      <c r="B35" s="42">
        <v>6016.0150000000003</v>
      </c>
      <c r="C35" s="43">
        <f t="shared" si="0"/>
        <v>0.34600000000045839</v>
      </c>
      <c r="D35" s="43">
        <f t="shared" si="1"/>
        <v>2491.2000000033004</v>
      </c>
      <c r="E35" s="42">
        <v>1003.197</v>
      </c>
      <c r="F35" s="43">
        <f t="shared" si="2"/>
        <v>0.12199999999995725</v>
      </c>
      <c r="G35" s="43">
        <f t="shared" si="3"/>
        <v>878.39999999969223</v>
      </c>
      <c r="H35" s="32"/>
      <c r="I35" s="32"/>
      <c r="J35" s="32"/>
      <c r="K35" s="33"/>
      <c r="L35" s="33"/>
    </row>
    <row r="36" spans="1:12" ht="15.6" x14ac:dyDescent="0.3">
      <c r="A36" s="34" t="s">
        <v>69</v>
      </c>
      <c r="B36" s="42">
        <v>6016.3339999999998</v>
      </c>
      <c r="C36" s="43">
        <f t="shared" si="0"/>
        <v>0.31899999999950523</v>
      </c>
      <c r="D36" s="43">
        <f t="shared" si="1"/>
        <v>2296.7999999964377</v>
      </c>
      <c r="E36" s="42">
        <v>1003.32</v>
      </c>
      <c r="F36" s="43">
        <f t="shared" si="2"/>
        <v>0.12300000000004729</v>
      </c>
      <c r="G36" s="43">
        <f t="shared" si="3"/>
        <v>885.60000000034051</v>
      </c>
      <c r="H36" s="32"/>
      <c r="I36" s="32"/>
      <c r="J36" s="32"/>
      <c r="K36" s="33"/>
      <c r="L36" s="33"/>
    </row>
    <row r="37" spans="1:12" ht="15.6" x14ac:dyDescent="0.3">
      <c r="A37" s="34" t="s">
        <v>70</v>
      </c>
      <c r="B37" s="42">
        <v>6016.6210000000001</v>
      </c>
      <c r="C37" s="43">
        <f t="shared" si="0"/>
        <v>0.28700000000026193</v>
      </c>
      <c r="D37" s="43">
        <f t="shared" si="1"/>
        <v>2066.4000000018859</v>
      </c>
      <c r="E37" s="42">
        <v>1003.441</v>
      </c>
      <c r="F37" s="43">
        <f t="shared" si="2"/>
        <v>0.1209999999999809</v>
      </c>
      <c r="G37" s="43">
        <f t="shared" si="3"/>
        <v>871.19999999986248</v>
      </c>
      <c r="H37" s="32"/>
      <c r="I37" s="32"/>
      <c r="J37" s="32"/>
      <c r="K37" s="33"/>
      <c r="L37" s="33"/>
    </row>
    <row r="38" spans="1:12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3">
      <c r="A39" s="31"/>
      <c r="B39" s="56" t="s">
        <v>71</v>
      </c>
      <c r="C39" s="56"/>
      <c r="D39" s="56" t="s">
        <v>76</v>
      </c>
      <c r="E39" s="56"/>
      <c r="F39" s="56"/>
      <c r="G39" s="56" t="s">
        <v>77</v>
      </c>
      <c r="H39" s="56"/>
      <c r="I39" s="56"/>
      <c r="J39" s="31"/>
    </row>
    <row r="40" spans="1:12" x14ac:dyDescent="0.3">
      <c r="A40" s="31"/>
      <c r="B40" s="56" t="s">
        <v>72</v>
      </c>
      <c r="C40" s="56"/>
      <c r="D40" s="56"/>
      <c r="E40" s="56"/>
      <c r="F40" s="56"/>
      <c r="G40" s="56"/>
      <c r="H40" s="56"/>
      <c r="I40" s="56"/>
      <c r="J40" s="31"/>
    </row>
    <row r="41" spans="1:12" x14ac:dyDescent="0.3">
      <c r="A41" s="31"/>
      <c r="B41" s="56" t="s">
        <v>73</v>
      </c>
      <c r="C41" s="56"/>
      <c r="D41" s="56"/>
      <c r="E41" s="56"/>
      <c r="F41" s="56"/>
      <c r="G41" s="56"/>
      <c r="H41" s="56"/>
      <c r="I41" s="56"/>
      <c r="J41" s="31"/>
    </row>
    <row r="42" spans="1:12" x14ac:dyDescent="0.3">
      <c r="A42" s="31"/>
      <c r="B42" s="56" t="s">
        <v>74</v>
      </c>
      <c r="C42" s="56"/>
      <c r="D42" s="56"/>
      <c r="E42" s="56"/>
      <c r="F42" s="56"/>
      <c r="G42" s="56"/>
      <c r="H42" s="56"/>
      <c r="I42" s="56"/>
      <c r="J42" s="31"/>
    </row>
    <row r="43" spans="1:12" x14ac:dyDescent="0.3">
      <c r="A43" s="31"/>
      <c r="B43" s="56" t="s">
        <v>75</v>
      </c>
      <c r="C43" s="56"/>
      <c r="D43" s="56"/>
      <c r="E43" s="56"/>
      <c r="F43" s="56"/>
      <c r="G43" s="56"/>
      <c r="H43" s="56"/>
      <c r="I43" s="56"/>
      <c r="J43" s="31"/>
    </row>
    <row r="44" spans="1:12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3">
      <c r="A45" s="31"/>
      <c r="B45" s="31"/>
      <c r="C45" s="31"/>
      <c r="D45" s="69" t="s">
        <v>80</v>
      </c>
      <c r="E45" s="69"/>
      <c r="F45" s="69"/>
      <c r="G45" s="69"/>
      <c r="H45" s="69"/>
      <c r="I45" s="69"/>
      <c r="J45" s="31"/>
    </row>
    <row r="46" spans="1:12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5">
      <c r="A47" s="35" t="s">
        <v>81</v>
      </c>
      <c r="B47" s="58" t="s">
        <v>98</v>
      </c>
      <c r="C47" s="58"/>
      <c r="D47" s="58"/>
      <c r="E47" s="59"/>
      <c r="F47" s="59"/>
      <c r="G47" s="31"/>
      <c r="H47" s="31"/>
      <c r="I47" s="74" t="s">
        <v>93</v>
      </c>
      <c r="J47" s="75"/>
      <c r="K47" s="75"/>
      <c r="L47" s="75"/>
    </row>
    <row r="48" spans="1:12" x14ac:dyDescent="0.3">
      <c r="A48" s="35"/>
      <c r="B48" s="57" t="s">
        <v>82</v>
      </c>
      <c r="C48" s="57"/>
      <c r="D48" s="57"/>
      <c r="E48" s="57" t="s">
        <v>83</v>
      </c>
      <c r="F48" s="57"/>
      <c r="G48" s="31"/>
      <c r="H48" s="31"/>
      <c r="I48" s="59"/>
      <c r="J48" s="76"/>
      <c r="K48" s="76"/>
      <c r="L48" s="76"/>
    </row>
    <row r="49" spans="1:12" ht="27" customHeight="1" x14ac:dyDescent="0.35">
      <c r="A49" s="35" t="s">
        <v>84</v>
      </c>
      <c r="B49" s="58" t="s">
        <v>94</v>
      </c>
      <c r="C49" s="58"/>
      <c r="D49" s="58"/>
      <c r="E49" s="59"/>
      <c r="F49" s="59"/>
      <c r="G49" s="31"/>
      <c r="H49" s="31"/>
      <c r="I49" s="77" t="s">
        <v>82</v>
      </c>
      <c r="J49" s="77"/>
      <c r="K49" s="78" t="s">
        <v>83</v>
      </c>
      <c r="L49" s="78"/>
    </row>
    <row r="50" spans="1:12" x14ac:dyDescent="0.3">
      <c r="A50" s="35"/>
      <c r="B50" s="57" t="s">
        <v>82</v>
      </c>
      <c r="C50" s="57"/>
      <c r="D50" s="57"/>
      <c r="E50" s="57" t="s">
        <v>83</v>
      </c>
      <c r="F50" s="57"/>
      <c r="G50" s="31"/>
      <c r="H50" s="31"/>
      <c r="I50" s="31"/>
      <c r="J50" s="31"/>
    </row>
    <row r="51" spans="1:12" ht="26.25" customHeight="1" x14ac:dyDescent="0.35">
      <c r="A51" s="35" t="s">
        <v>85</v>
      </c>
      <c r="B51" s="58"/>
      <c r="C51" s="58"/>
      <c r="D51" s="58"/>
      <c r="E51" s="59"/>
      <c r="F51" s="59"/>
      <c r="G51" s="31"/>
      <c r="H51" s="31"/>
      <c r="I51" s="31"/>
      <c r="J51" s="31"/>
    </row>
    <row r="52" spans="1:12" x14ac:dyDescent="0.3">
      <c r="A52" s="35"/>
      <c r="B52" s="57" t="s">
        <v>82</v>
      </c>
      <c r="C52" s="57"/>
      <c r="D52" s="57"/>
      <c r="E52" s="57" t="s">
        <v>83</v>
      </c>
      <c r="F52" s="57"/>
      <c r="G52" s="31"/>
      <c r="H52" s="31"/>
      <c r="I52" s="31"/>
      <c r="J52" s="31"/>
    </row>
    <row r="53" spans="1:12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Форма 10</vt:lpstr>
      <vt:lpstr>Активная</vt:lpstr>
      <vt:lpstr>Реактивная</vt:lpstr>
      <vt:lpstr>Протокол (бланк)</vt:lpstr>
      <vt:lpstr>616</vt:lpstr>
      <vt:lpstr>617</vt:lpstr>
      <vt:lpstr>618</vt:lpstr>
      <vt:lpstr>624</vt:lpstr>
      <vt:lpstr>626</vt:lpstr>
      <vt:lpstr>628</vt:lpstr>
      <vt:lpstr>635</vt:lpstr>
      <vt:lpstr>636</vt:lpstr>
      <vt:lpstr>638</vt:lpstr>
      <vt:lpstr>639</vt:lpstr>
      <vt:lpstr>640</vt:lpstr>
      <vt:lpstr>641</vt:lpstr>
      <vt:lpstr>642</vt:lpstr>
      <vt:lpstr>645</vt:lpstr>
      <vt:lpstr>646</vt:lpstr>
      <vt:lpstr>647</vt:lpstr>
      <vt:lpstr>648</vt:lpstr>
      <vt:lpstr>649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Marina</cp:lastModifiedBy>
  <cp:lastPrinted>2021-12-20T11:25:45Z</cp:lastPrinted>
  <dcterms:created xsi:type="dcterms:W3CDTF">2013-12-19T07:41:33Z</dcterms:created>
  <dcterms:modified xsi:type="dcterms:W3CDTF">2023-06-09T12:27:56Z</dcterms:modified>
</cp:coreProperties>
</file>