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Z:\Катя\Александров\2023 год\J_AES-2023-11 Строительство ТП-51\"/>
    </mc:Choice>
  </mc:AlternateContent>
  <bookViews>
    <workbookView xWindow="0" yWindow="0" windowWidth="28800" windowHeight="11130" tabRatio="859" activeTab="4"/>
  </bookViews>
  <sheets>
    <sheet name="1. паспорт местоположение" sheetId="7" r:id="rId1"/>
    <sheet name="2. паспорт  ТП" sheetId="12" state="hidden" r:id="rId2"/>
    <sheet name="2. паспорт Техсостояние ПС" sheetId="13" r:id="rId3"/>
    <sheet name="3.2 паспорт Техсостояние ЛЭП" sheetId="14" state="hidden" r:id="rId4"/>
    <sheet name="3. паспорт описание" sheetId="6" r:id="rId5"/>
    <sheet name="4. Паспорт надежность" sheetId="17" state="hidden" r:id="rId6"/>
    <sheet name="4. паспортбюджет" sheetId="10" state="hidden" r:id="rId7"/>
    <sheet name="5. анализ эконом эфф" sheetId="19" state="hidden" r:id="rId8"/>
    <sheet name="5. Паспорт сетевой график" sheetId="16" r:id="rId9"/>
    <sheet name="6. Паспорт фин осв ввод" sheetId="15" r:id="rId10"/>
    <sheet name="7. Паспорт отчет о закупке" sheetId="5" state="hidden" r:id="rId11"/>
    <sheet name="8. Общие сведения" sheetId="22" state="hidden"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'2. паспорт Техсостояние ПС'!$A$2:$T$42</definedName>
    <definedName name="_xlnm.Print_Area" localSheetId="4">'3. паспорт описание'!$A$1:$C$30</definedName>
    <definedName name="_xlnm.Print_Area" localSheetId="3">'3.2 паспорт Техсостояние ЛЭП'!$A$1:$AA$25</definedName>
    <definedName name="_xlnm.Print_Area" localSheetId="5">'4. Паспорт надежность'!$A$1:$U$34</definedName>
    <definedName name="_xlnm.Print_Area" localSheetId="6">'4. паспортбюджет'!$A$1:$O$22</definedName>
    <definedName name="_xlnm.Print_Area" localSheetId="8">'5. Паспорт сетевой график'!$A$1:$I$54</definedName>
    <definedName name="_xlnm.Print_Area" localSheetId="9">'6. Паспорт фин осв ввод'!$A$1:$AC$64</definedName>
  </definedNames>
  <calcPr calcId="162913"/>
</workbook>
</file>

<file path=xl/calcChain.xml><?xml version="1.0" encoding="utf-8"?>
<calcChain xmlns="http://schemas.openxmlformats.org/spreadsheetml/2006/main">
  <c r="E25" i="6" l="1"/>
  <c r="D32" i="15"/>
  <c r="V34" i="15" l="1"/>
  <c r="AC33" i="15"/>
  <c r="V32" i="15"/>
  <c r="AA52" i="15"/>
  <c r="AA50" i="15"/>
  <c r="AA57" i="15" s="1"/>
  <c r="Z50" i="15"/>
  <c r="Z57" i="15" s="1"/>
  <c r="AA49" i="15"/>
  <c r="AA56" i="15" s="1"/>
  <c r="Z49" i="15"/>
  <c r="Z56" i="15" s="1"/>
  <c r="AA48" i="15"/>
  <c r="Z48" i="15"/>
  <c r="AA47" i="15"/>
  <c r="Z47" i="15"/>
  <c r="AA46" i="15"/>
  <c r="AA55" i="15" s="1"/>
  <c r="Z46" i="15"/>
  <c r="Z55" i="15" s="1"/>
  <c r="AA45" i="15"/>
  <c r="AA54" i="15" s="1"/>
  <c r="Z45" i="15"/>
  <c r="Z54" i="15" s="1"/>
  <c r="AA44" i="15"/>
  <c r="AA53" i="15" s="1"/>
  <c r="Z44" i="15"/>
  <c r="Z53" i="15" s="1"/>
  <c r="Z39" i="15"/>
  <c r="Z30" i="15"/>
  <c r="Z52" i="15" s="1"/>
  <c r="AA24" i="15"/>
  <c r="Z24" i="15"/>
  <c r="S52" i="15"/>
  <c r="S50" i="15"/>
  <c r="S57" i="15" s="1"/>
  <c r="R50" i="15"/>
  <c r="R57" i="15" s="1"/>
  <c r="S49" i="15"/>
  <c r="S56" i="15" s="1"/>
  <c r="R49" i="15"/>
  <c r="R56" i="15" s="1"/>
  <c r="S48" i="15"/>
  <c r="R48" i="15"/>
  <c r="S47" i="15"/>
  <c r="S46" i="15"/>
  <c r="S55" i="15" s="1"/>
  <c r="R46" i="15"/>
  <c r="R55" i="15" s="1"/>
  <c r="S45" i="15"/>
  <c r="S54" i="15" s="1"/>
  <c r="R45" i="15"/>
  <c r="R54" i="15" s="1"/>
  <c r="S44" i="15"/>
  <c r="S53" i="15" s="1"/>
  <c r="R44" i="15"/>
  <c r="R53" i="15" s="1"/>
  <c r="R39" i="15"/>
  <c r="R47" i="15" s="1"/>
  <c r="R30" i="15"/>
  <c r="R52" i="15" s="1"/>
  <c r="S24" i="15"/>
  <c r="R24" i="15"/>
  <c r="O52" i="15"/>
  <c r="O50" i="15"/>
  <c r="O57" i="15" s="1"/>
  <c r="N50" i="15"/>
  <c r="N57" i="15" s="1"/>
  <c r="O49" i="15"/>
  <c r="O56" i="15" s="1"/>
  <c r="N49" i="15"/>
  <c r="N56" i="15" s="1"/>
  <c r="O48" i="15"/>
  <c r="N48" i="15"/>
  <c r="O47" i="15"/>
  <c r="O46" i="15"/>
  <c r="O55" i="15" s="1"/>
  <c r="N46" i="15"/>
  <c r="N55" i="15" s="1"/>
  <c r="O45" i="15"/>
  <c r="O54" i="15" s="1"/>
  <c r="N45" i="15"/>
  <c r="N54" i="15" s="1"/>
  <c r="O44" i="15"/>
  <c r="O53" i="15" s="1"/>
  <c r="N44" i="15"/>
  <c r="N53" i="15" s="1"/>
  <c r="N39" i="15"/>
  <c r="N47" i="15" s="1"/>
  <c r="N30" i="15"/>
  <c r="N52" i="15" s="1"/>
  <c r="O24" i="15"/>
  <c r="N24" i="15"/>
  <c r="K52" i="15"/>
  <c r="K50" i="15"/>
  <c r="K57" i="15" s="1"/>
  <c r="J50" i="15"/>
  <c r="J57" i="15" s="1"/>
  <c r="K49" i="15"/>
  <c r="K56" i="15" s="1"/>
  <c r="J49" i="15"/>
  <c r="J56" i="15" s="1"/>
  <c r="K48" i="15"/>
  <c r="J48" i="15"/>
  <c r="K47" i="15"/>
  <c r="K46" i="15"/>
  <c r="K55" i="15" s="1"/>
  <c r="J46" i="15"/>
  <c r="J55" i="15" s="1"/>
  <c r="K45" i="15"/>
  <c r="K54" i="15" s="1"/>
  <c r="J45" i="15"/>
  <c r="J54" i="15" s="1"/>
  <c r="K44" i="15"/>
  <c r="K53" i="15" s="1"/>
  <c r="J44" i="15"/>
  <c r="J53" i="15" s="1"/>
  <c r="J39" i="15"/>
  <c r="J47" i="15" s="1"/>
  <c r="J30" i="15"/>
  <c r="J52" i="15" s="1"/>
  <c r="K24" i="15"/>
  <c r="J24" i="15"/>
  <c r="W52" i="15"/>
  <c r="W50" i="15"/>
  <c r="W57" i="15" s="1"/>
  <c r="W49" i="15"/>
  <c r="W56" i="15" s="1"/>
  <c r="W48" i="15"/>
  <c r="W47" i="15"/>
  <c r="W46" i="15"/>
  <c r="W55" i="15" s="1"/>
  <c r="W45" i="15"/>
  <c r="W54" i="15" s="1"/>
  <c r="W44" i="15"/>
  <c r="W53" i="15" s="1"/>
  <c r="W24" i="15"/>
  <c r="AC25" i="15"/>
  <c r="AC26" i="15"/>
  <c r="AC28" i="15"/>
  <c r="AC29" i="15"/>
  <c r="AC31" i="15"/>
  <c r="AC32" i="15"/>
  <c r="AC34" i="15"/>
  <c r="AC35" i="15"/>
  <c r="AC36" i="15"/>
  <c r="AC37" i="15"/>
  <c r="AC38" i="15"/>
  <c r="AC39" i="15"/>
  <c r="AC40" i="15"/>
  <c r="AC41" i="15"/>
  <c r="AC42" i="15"/>
  <c r="AC43" i="15"/>
  <c r="AC45" i="15"/>
  <c r="AC47" i="15"/>
  <c r="AC49" i="15"/>
  <c r="AC51" i="15"/>
  <c r="AC54" i="15"/>
  <c r="AC56" i="15"/>
  <c r="AC58" i="15"/>
  <c r="AC59" i="15"/>
  <c r="AC60" i="15"/>
  <c r="AC61" i="15"/>
  <c r="AC62" i="15"/>
  <c r="AC63" i="15"/>
  <c r="AC64" i="15"/>
  <c r="V25" i="15"/>
  <c r="V26" i="15"/>
  <c r="V28" i="15"/>
  <c r="V29" i="15"/>
  <c r="V31" i="15"/>
  <c r="V35" i="15"/>
  <c r="V36" i="15"/>
  <c r="V37" i="15"/>
  <c r="V38" i="15"/>
  <c r="V39" i="15"/>
  <c r="V40" i="15"/>
  <c r="V41" i="15"/>
  <c r="V42" i="15"/>
  <c r="V43" i="15"/>
  <c r="V51" i="15"/>
  <c r="V58" i="15"/>
  <c r="V59" i="15"/>
  <c r="V60" i="15"/>
  <c r="V61" i="15"/>
  <c r="V62" i="15"/>
  <c r="V63" i="15"/>
  <c r="V64" i="15"/>
  <c r="F25" i="15"/>
  <c r="F26" i="15"/>
  <c r="F28" i="15"/>
  <c r="F29" i="15"/>
  <c r="F31" i="15"/>
  <c r="F32" i="15"/>
  <c r="F34" i="15"/>
  <c r="F35" i="15"/>
  <c r="F36" i="15"/>
  <c r="F37" i="15"/>
  <c r="F38" i="15"/>
  <c r="F39" i="15"/>
  <c r="F40" i="15"/>
  <c r="F41" i="15"/>
  <c r="F42" i="15"/>
  <c r="F43" i="15"/>
  <c r="F51" i="15"/>
  <c r="F58" i="15"/>
  <c r="F59" i="15"/>
  <c r="F60" i="15"/>
  <c r="F61" i="15"/>
  <c r="F62" i="15"/>
  <c r="F63" i="15"/>
  <c r="F64" i="15"/>
  <c r="D50" i="15"/>
  <c r="D57" i="15" s="1"/>
  <c r="AC57" i="15" s="1"/>
  <c r="D49" i="15"/>
  <c r="D56" i="15" s="1"/>
  <c r="V56" i="15" s="1"/>
  <c r="D48" i="15"/>
  <c r="AC48" i="15" s="1"/>
  <c r="D47" i="15"/>
  <c r="V47" i="15" s="1"/>
  <c r="D46" i="15"/>
  <c r="D55" i="15" s="1"/>
  <c r="AC55" i="15" s="1"/>
  <c r="D45" i="15"/>
  <c r="D54" i="15" s="1"/>
  <c r="V54" i="15" s="1"/>
  <c r="D44" i="15"/>
  <c r="D53" i="15" s="1"/>
  <c r="AC53" i="15" s="1"/>
  <c r="AB25" i="15"/>
  <c r="AB26" i="15"/>
  <c r="AB27" i="15"/>
  <c r="AB28" i="15"/>
  <c r="AB29" i="15"/>
  <c r="AB31" i="15"/>
  <c r="AB32" i="15"/>
  <c r="AB33" i="15"/>
  <c r="AB34" i="15"/>
  <c r="AB35" i="15"/>
  <c r="AB36" i="15"/>
  <c r="AB37" i="15"/>
  <c r="AB38" i="15"/>
  <c r="AB39" i="15"/>
  <c r="AB40" i="15"/>
  <c r="AB41" i="15"/>
  <c r="AB42" i="15"/>
  <c r="AB43" i="15"/>
  <c r="AB51" i="15"/>
  <c r="AB58" i="15"/>
  <c r="AB59" i="15"/>
  <c r="AB60" i="15"/>
  <c r="AB61" i="15"/>
  <c r="AB62" i="15"/>
  <c r="AB63" i="15"/>
  <c r="AB64" i="15"/>
  <c r="T25" i="15"/>
  <c r="T26" i="15"/>
  <c r="T27" i="15"/>
  <c r="T28" i="15"/>
  <c r="T29" i="15"/>
  <c r="T31" i="15"/>
  <c r="T32" i="15"/>
  <c r="T33" i="15"/>
  <c r="T34" i="15"/>
  <c r="T35" i="15"/>
  <c r="T36" i="15"/>
  <c r="T37" i="15"/>
  <c r="T38" i="15"/>
  <c r="T39" i="15"/>
  <c r="T40" i="15"/>
  <c r="T41" i="15"/>
  <c r="T42" i="15"/>
  <c r="T43" i="15"/>
  <c r="T51" i="15"/>
  <c r="T58" i="15"/>
  <c r="T59" i="15"/>
  <c r="T60" i="15"/>
  <c r="T61" i="15"/>
  <c r="T62" i="15"/>
  <c r="T63" i="15"/>
  <c r="T64" i="15"/>
  <c r="E25" i="15"/>
  <c r="E26" i="15"/>
  <c r="E27" i="15"/>
  <c r="E28" i="15"/>
  <c r="E29" i="15"/>
  <c r="E31" i="15"/>
  <c r="E32" i="15"/>
  <c r="E33" i="15"/>
  <c r="E34" i="15"/>
  <c r="E35" i="15"/>
  <c r="E36" i="15"/>
  <c r="E37" i="15"/>
  <c r="E38" i="15"/>
  <c r="E39" i="15"/>
  <c r="E40" i="15"/>
  <c r="E41" i="15"/>
  <c r="E42" i="15"/>
  <c r="E43" i="15"/>
  <c r="E51" i="15"/>
  <c r="E58" i="15"/>
  <c r="E59" i="15"/>
  <c r="E60" i="15"/>
  <c r="E61" i="15"/>
  <c r="E62" i="15"/>
  <c r="E63" i="15"/>
  <c r="E64" i="15"/>
  <c r="F57" i="15" l="1"/>
  <c r="F55" i="15"/>
  <c r="F53" i="15"/>
  <c r="F50" i="15"/>
  <c r="F48" i="15"/>
  <c r="F46" i="15"/>
  <c r="F44" i="15"/>
  <c r="V57" i="15"/>
  <c r="V55" i="15"/>
  <c r="V53" i="15"/>
  <c r="V50" i="15"/>
  <c r="V48" i="15"/>
  <c r="V46" i="15"/>
  <c r="V44" i="15"/>
  <c r="F56" i="15"/>
  <c r="F54" i="15"/>
  <c r="F49" i="15"/>
  <c r="F47" i="15"/>
  <c r="F45" i="15"/>
  <c r="F33" i="15"/>
  <c r="V49" i="15"/>
  <c r="V45" i="15"/>
  <c r="AC50" i="15"/>
  <c r="AC46" i="15"/>
  <c r="AC44" i="15"/>
  <c r="D30" i="15"/>
  <c r="V33" i="15"/>
  <c r="V30" i="15"/>
  <c r="I52" i="15"/>
  <c r="U52" i="15"/>
  <c r="C45" i="15"/>
  <c r="G45" i="15"/>
  <c r="H45" i="15"/>
  <c r="I45" i="15"/>
  <c r="L45" i="15"/>
  <c r="M45" i="15"/>
  <c r="P45" i="15"/>
  <c r="Q45" i="15"/>
  <c r="U45" i="15"/>
  <c r="X45" i="15"/>
  <c r="Y45" i="15"/>
  <c r="C46" i="15"/>
  <c r="G46" i="15"/>
  <c r="H46" i="15"/>
  <c r="I46" i="15"/>
  <c r="L46" i="15"/>
  <c r="M46" i="15"/>
  <c r="P46" i="15"/>
  <c r="Q46" i="15"/>
  <c r="U46" i="15"/>
  <c r="X46" i="15"/>
  <c r="Y46" i="15"/>
  <c r="C47" i="15"/>
  <c r="G47" i="15"/>
  <c r="I47" i="15"/>
  <c r="L47" i="15"/>
  <c r="M47" i="15"/>
  <c r="P47" i="15"/>
  <c r="Q47" i="15"/>
  <c r="U47" i="15"/>
  <c r="X47" i="15"/>
  <c r="Y47" i="15"/>
  <c r="C48" i="15"/>
  <c r="G48" i="15"/>
  <c r="H48" i="15"/>
  <c r="I48" i="15"/>
  <c r="L48" i="15"/>
  <c r="M48" i="15"/>
  <c r="P48" i="15"/>
  <c r="Q48" i="15"/>
  <c r="U48" i="15"/>
  <c r="X48" i="15"/>
  <c r="Y48" i="15"/>
  <c r="C49" i="15"/>
  <c r="G49" i="15"/>
  <c r="H49" i="15"/>
  <c r="I49" i="15"/>
  <c r="L49" i="15"/>
  <c r="M49" i="15"/>
  <c r="P49" i="15"/>
  <c r="Q49" i="15"/>
  <c r="U49" i="15"/>
  <c r="X49" i="15"/>
  <c r="Y49" i="15"/>
  <c r="C50" i="15"/>
  <c r="G50" i="15"/>
  <c r="H50" i="15"/>
  <c r="I50" i="15"/>
  <c r="L50" i="15"/>
  <c r="M50" i="15"/>
  <c r="P50" i="15"/>
  <c r="Q50" i="15"/>
  <c r="U50" i="15"/>
  <c r="X50" i="15"/>
  <c r="Y50" i="15"/>
  <c r="G44" i="15"/>
  <c r="H44" i="15"/>
  <c r="I44" i="15"/>
  <c r="L44" i="15"/>
  <c r="M44" i="15"/>
  <c r="P44" i="15"/>
  <c r="Q44" i="15"/>
  <c r="U44" i="15"/>
  <c r="X44" i="15"/>
  <c r="Y44" i="15"/>
  <c r="C44" i="15"/>
  <c r="H30" i="15"/>
  <c r="U24" i="15"/>
  <c r="C25" i="13"/>
  <c r="B26" i="13"/>
  <c r="C26" i="13" s="1"/>
  <c r="AB50" i="15" l="1"/>
  <c r="E50" i="15"/>
  <c r="T50" i="15"/>
  <c r="AB48" i="15"/>
  <c r="E48" i="15"/>
  <c r="T48" i="15"/>
  <c r="AB46" i="15"/>
  <c r="E46" i="15"/>
  <c r="T46" i="15"/>
  <c r="D52" i="15"/>
  <c r="D27" i="15"/>
  <c r="AB44" i="15"/>
  <c r="E44" i="15"/>
  <c r="T44" i="15"/>
  <c r="T49" i="15"/>
  <c r="AB49" i="15"/>
  <c r="E49" i="15"/>
  <c r="T47" i="15"/>
  <c r="AB47" i="15"/>
  <c r="E47" i="15"/>
  <c r="T45" i="15"/>
  <c r="AB45" i="15"/>
  <c r="E45" i="15"/>
  <c r="AC30" i="15"/>
  <c r="F30" i="15"/>
  <c r="C56" i="15"/>
  <c r="G56" i="15"/>
  <c r="I56" i="15"/>
  <c r="L56" i="15"/>
  <c r="M56" i="15"/>
  <c r="P56" i="15"/>
  <c r="Q56" i="15"/>
  <c r="U56" i="15"/>
  <c r="X56" i="15"/>
  <c r="Y56" i="15"/>
  <c r="H39" i="15"/>
  <c r="H47" i="15" s="1"/>
  <c r="G30" i="15"/>
  <c r="C30" i="15"/>
  <c r="C23" i="6"/>
  <c r="D24" i="15" l="1"/>
  <c r="V27" i="15"/>
  <c r="AC27" i="15"/>
  <c r="F27" i="15"/>
  <c r="AB30" i="15"/>
  <c r="E30" i="15"/>
  <c r="T30" i="15"/>
  <c r="AB56" i="15"/>
  <c r="E56" i="15"/>
  <c r="T56" i="15"/>
  <c r="V52" i="15"/>
  <c r="AC52" i="15"/>
  <c r="F52" i="15"/>
  <c r="H56" i="15"/>
  <c r="C48" i="7" l="1"/>
  <c r="AC24" i="15"/>
  <c r="F24" i="15"/>
  <c r="V24" i="15"/>
  <c r="C49" i="7"/>
  <c r="G52" i="15" l="1"/>
  <c r="H52" i="15"/>
  <c r="L52" i="15"/>
  <c r="M52" i="15"/>
  <c r="P52" i="15"/>
  <c r="Q52" i="15"/>
  <c r="X52" i="15"/>
  <c r="Y52" i="15"/>
  <c r="G53" i="15"/>
  <c r="H53" i="15"/>
  <c r="I53" i="15"/>
  <c r="L53" i="15"/>
  <c r="M53" i="15"/>
  <c r="P53" i="15"/>
  <c r="Q53" i="15"/>
  <c r="U53" i="15"/>
  <c r="X53" i="15"/>
  <c r="Y53" i="15"/>
  <c r="G54" i="15"/>
  <c r="H54" i="15"/>
  <c r="I54" i="15"/>
  <c r="L54" i="15"/>
  <c r="M54" i="15"/>
  <c r="P54" i="15"/>
  <c r="Q54" i="15"/>
  <c r="U54" i="15"/>
  <c r="X54" i="15"/>
  <c r="Y54" i="15"/>
  <c r="G55" i="15"/>
  <c r="H55" i="15"/>
  <c r="I55" i="15"/>
  <c r="L55" i="15"/>
  <c r="M55" i="15"/>
  <c r="P55" i="15"/>
  <c r="Q55" i="15"/>
  <c r="U55" i="15"/>
  <c r="X55" i="15"/>
  <c r="Y55" i="15"/>
  <c r="C53" i="15"/>
  <c r="C54" i="15"/>
  <c r="C55" i="15"/>
  <c r="G57" i="15"/>
  <c r="H57" i="15"/>
  <c r="I57" i="15"/>
  <c r="L57" i="15"/>
  <c r="M57" i="15"/>
  <c r="P57" i="15"/>
  <c r="Q57" i="15"/>
  <c r="U57" i="15"/>
  <c r="X57" i="15"/>
  <c r="C57" i="15"/>
  <c r="C52" i="15"/>
  <c r="G24" i="15"/>
  <c r="H24" i="15"/>
  <c r="I24" i="15"/>
  <c r="Q24" i="15"/>
  <c r="Y24" i="15"/>
  <c r="C24" i="15"/>
  <c r="AB24" i="15" l="1"/>
  <c r="E24" i="15"/>
  <c r="T24" i="15"/>
  <c r="AB52" i="15"/>
  <c r="E52" i="15"/>
  <c r="T52" i="15"/>
  <c r="AB54" i="15"/>
  <c r="E54" i="15"/>
  <c r="T54" i="15"/>
  <c r="T57" i="15"/>
  <c r="AB57" i="15"/>
  <c r="E57" i="15"/>
  <c r="T55" i="15"/>
  <c r="AB55" i="15"/>
  <c r="E55" i="15"/>
  <c r="T53" i="15"/>
  <c r="AB53" i="15"/>
  <c r="E53" i="15"/>
  <c r="A15" i="22"/>
  <c r="A12" i="22"/>
  <c r="A9" i="22"/>
  <c r="A5" i="22"/>
  <c r="A15" i="5"/>
  <c r="A12" i="5"/>
  <c r="A9" i="5"/>
  <c r="A5" i="5"/>
  <c r="A14" i="15"/>
  <c r="A11" i="15"/>
  <c r="A8" i="15"/>
  <c r="A4" i="15"/>
  <c r="A15" i="16"/>
  <c r="A12" i="16"/>
  <c r="A9" i="16"/>
  <c r="A5" i="16"/>
  <c r="A15" i="19"/>
  <c r="A12" i="19"/>
  <c r="A9" i="19"/>
  <c r="A5" i="19"/>
  <c r="A15" i="10"/>
  <c r="A12" i="10"/>
  <c r="A9" i="10"/>
  <c r="A5" i="10"/>
  <c r="A14" i="17"/>
  <c r="A11" i="17"/>
  <c r="A8" i="17"/>
  <c r="A4" i="17"/>
  <c r="A15" i="6"/>
  <c r="A12" i="6"/>
  <c r="A9" i="6"/>
  <c r="A5" i="6"/>
  <c r="E15" i="14"/>
  <c r="E12" i="14"/>
  <c r="E9" i="14"/>
  <c r="A5" i="14"/>
  <c r="A16" i="13"/>
  <c r="A13" i="13"/>
  <c r="A10" i="13"/>
  <c r="A6" i="13"/>
  <c r="A14" i="12"/>
  <c r="A11" i="12"/>
  <c r="A8" i="12"/>
  <c r="A4" i="12"/>
  <c r="L24" i="15" l="1"/>
  <c r="X24" i="15"/>
  <c r="P24" i="15"/>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<sst xmlns="http://schemas.openxmlformats.org/spreadsheetml/2006/main" count="1090" uniqueCount="556">
  <si>
    <t>…</t>
  </si>
  <si>
    <t>Значение</t>
  </si>
  <si>
    <t>План</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</si>
  <si>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</si>
  <si>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</si>
  <si>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</si>
  <si>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</si>
  <si>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</si>
  <si>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</si>
  <si>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</si>
  <si>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</si>
  <si>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</si>
  <si>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</si>
  <si>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</si>
  <si>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</si>
  <si>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</si>
  <si>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</si>
  <si>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</si>
  <si>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</si>
  <si>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</si>
  <si>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</si>
  <si>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</si>
  <si>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</si>
  <si>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</si>
  <si>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</si>
  <si>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</si>
  <si>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</si>
  <si>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</si>
  <si>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</si>
  <si>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</si>
  <si>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</si>
  <si>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</si>
  <si>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</si>
  <si>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</si>
  <si>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</si>
  <si>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</si>
  <si>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</si>
  <si>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</si>
  <si>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</si>
  <si>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</si>
  <si>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</si>
  <si>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</si>
  <si>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</si>
  <si>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</si>
  <si>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</si>
  <si>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</si>
  <si>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</si>
  <si>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</si>
  <si>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</si>
  <si>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</si>
  <si>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</si>
  <si>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</si>
  <si>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</si>
  <si>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</si>
  <si>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</si>
  <si>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</si>
  <si>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</si>
  <si>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</si>
  <si>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</si>
  <si>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</si>
  <si>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</si>
  <si>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</si>
  <si>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</si>
  <si>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</si>
  <si>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</si>
  <si>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</si>
  <si>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</si>
  <si>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</si>
  <si>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</si>
  <si>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</si>
  <si>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</si>
  <si>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</si>
  <si>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</si>
  <si>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</si>
  <si>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</si>
  <si>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</si>
  <si>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</si>
  <si>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</si>
  <si>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</si>
  <si>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</si>
  <si>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</si>
  <si>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</si>
  <si>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</si>
  <si>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</si>
  <si>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</si>
  <si>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</si>
  <si>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</si>
  <si>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</si>
  <si>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</si>
  <si>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</si>
  <si>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</si>
  <si>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</si>
  <si>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</si>
  <si>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</si>
  <si>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</si>
  <si>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</si>
  <si>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</si>
  <si>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</si>
  <si>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</si>
  <si>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</si>
  <si>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</si>
  <si>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</si>
  <si>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</si>
  <si>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</si>
  <si>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</si>
  <si>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</si>
  <si>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</si>
  <si>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</si>
  <si>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</si>
  <si>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</si>
  <si>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</si>
  <si>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</si>
  <si>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</si>
  <si>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</si>
  <si>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</si>
  <si>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</si>
  <si>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</si>
  <si>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</si>
  <si>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</si>
  <si>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</si>
  <si>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</si>
  <si>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</si>
  <si>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</si>
  <si>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</si>
  <si>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</si>
  <si>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</si>
  <si>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</si>
  <si>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</si>
  <si>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</si>
  <si>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</si>
  <si>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</si>
  <si>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</si>
  <si>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</si>
  <si>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</si>
  <si>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</si>
  <si>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</si>
  <si>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</si>
  <si>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</si>
  <si>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</si>
  <si>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</si>
  <si>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</si>
  <si>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</si>
  <si>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</si>
  <si>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</si>
  <si>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</si>
  <si>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</si>
  <si>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</si>
  <si>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</si>
  <si>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</si>
  <si>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</si>
  <si>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</si>
  <si>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</si>
  <si>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</si>
  <si>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</si>
  <si>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</si>
  <si>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</si>
  <si>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</si>
  <si>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</si>
  <si>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</si>
  <si>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</si>
  <si>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</si>
  <si>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</si>
  <si>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</si>
  <si>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</si>
  <si>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</si>
  <si>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</si>
  <si>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</si>
  <si>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</si>
  <si>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</si>
  <si>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</si>
  <si>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</si>
  <si>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</si>
  <si>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</si>
  <si>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</si>
  <si>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</si>
  <si>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</si>
  <si>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</si>
  <si>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</si>
  <si>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</si>
  <si>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</si>
  <si>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</si>
  <si>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</si>
  <si>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</si>
  <si>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</si>
  <si>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</si>
  <si>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</si>
  <si>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</si>
  <si>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</si>
  <si>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</si>
  <si>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</si>
  <si>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</si>
  <si>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</si>
  <si>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</si>
  <si>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</si>
  <si>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</si>
  <si>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</si>
  <si>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</si>
  <si>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</si>
  <si>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</si>
  <si>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</si>
  <si>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</si>
  <si>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</si>
  <si>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</si>
  <si>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</si>
  <si>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</si>
  <si>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</si>
  <si>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</si>
  <si>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</si>
  <si>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</si>
  <si>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</si>
  <si>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</si>
  <si>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</si>
  <si>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</si>
  <si>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</si>
  <si>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</si>
  <si>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</si>
  <si>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</si>
  <si>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</si>
  <si>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</si>
  <si>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</si>
  <si>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</si>
  <si>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</si>
  <si>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</si>
  <si>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</si>
  <si>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</si>
  <si>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</si>
  <si>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</si>
  <si>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</si>
  <si>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</si>
  <si>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</si>
  <si>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</si>
  <si>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</si>
  <si>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</si>
  <si>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</si>
  <si>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</si>
  <si>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</si>
  <si>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</si>
  <si>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</si>
  <si>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</si>
  <si>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</si>
  <si>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</si>
  <si>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</si>
  <si>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</si>
  <si>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</si>
  <si>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</si>
  <si>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</si>
  <si>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</si>
  <si>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</si>
  <si>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</si>
  <si>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</si>
  <si>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</si>
  <si>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</si>
  <si>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</si>
  <si>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</si>
  <si>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</si>
  <si>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</si>
  <si>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</si>
  <si>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</si>
  <si>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</si>
  <si>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</si>
  <si>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</si>
  <si>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</si>
  <si>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</si>
  <si>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</si>
  <si>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</si>
  <si>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</si>
  <si>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</si>
  <si>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</si>
  <si>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</si>
  <si>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</si>
  <si>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</si>
  <si>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</si>
  <si>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</si>
  <si>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</si>
  <si>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</si>
  <si>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</si>
  <si>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</si>
  <si>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</si>
  <si>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</si>
  <si>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</si>
  <si>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</si>
  <si>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</si>
  <si>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</si>
  <si>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</si>
  <si>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</si>
  <si>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</si>
  <si>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</si>
  <si>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</si>
  <si>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</si>
  <si>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</si>
  <si>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</si>
  <si>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</si>
  <si>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</si>
  <si>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</si>
  <si>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</si>
  <si>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</si>
  <si>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</si>
  <si>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</si>
  <si>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</si>
  <si>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</si>
  <si>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</si>
  <si>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</si>
  <si>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</si>
  <si>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</si>
  <si>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</si>
  <si>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</si>
  <si>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</si>
  <si>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</si>
  <si>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</si>
  <si>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</si>
  <si>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</si>
  <si>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</si>
  <si>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</si>
  <si>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</si>
  <si>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</si>
  <si>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</si>
  <si>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</si>
  <si>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</si>
  <si>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</si>
  <si>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</si>
  <si>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</si>
  <si>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</si>
  <si>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</si>
  <si>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Ti, час</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</si>
  <si>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</si>
  <si>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</si>
  <si>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</si>
  <si>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</si>
  <si>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</si>
  <si>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</si>
  <si>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</si>
  <si>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</si>
  <si>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</si>
  <si>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</si>
  <si>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</si>
  <si>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</si>
  <si>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</si>
  <si>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</si>
  <si>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</si>
  <si>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[модернизация/ реконструкция/ новое строительство/расширение]</t>
  </si>
  <si>
    <t>Вводимая мощность (в том числе прирост)</t>
  </si>
  <si>
    <t>Срок ввода объекта</t>
  </si>
  <si>
    <t>[срок, установленный инвестиционной программой]</t>
  </si>
  <si>
    <t>Фактическая стадия реализации проекта на отчётную дату</t>
  </si>
  <si>
    <t>[проектирование/ строительство/ незавершенное строительство – приостановлено/ законсервировано]</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</si>
  <si>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</si>
  <si>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</si>
  <si>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</si>
  <si>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</si>
  <si>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</si>
  <si>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</si>
  <si>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</si>
  <si>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</si>
  <si>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</si>
  <si>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</si>
  <si>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</si>
  <si>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</si>
  <si>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</si>
  <si>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</si>
  <si>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</si>
  <si>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</si>
  <si>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</si>
  <si>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</si>
  <si>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</si>
  <si>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</si>
  <si>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</si>
  <si>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</si>
  <si>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</si>
  <si>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</si>
  <si>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</si>
  <si>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</si>
  <si>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</si>
  <si>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</si>
  <si>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</si>
  <si>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</si>
  <si>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</si>
  <si>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</si>
  <si>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</si>
  <si>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</si>
  <si>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</si>
  <si>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</si>
  <si>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</si>
  <si>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</si>
  <si>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</si>
  <si>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</si>
  <si>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</si>
  <si>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</si>
  <si>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</si>
  <si>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</si>
  <si>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</si>
  <si>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</si>
  <si>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</si>
  <si>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</si>
  <si>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</si>
  <si>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</si>
  <si>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</si>
  <si>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</si>
  <si>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</si>
  <si>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</si>
  <si>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</si>
  <si>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</si>
  <si>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</si>
  <si>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</si>
  <si>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</si>
  <si>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</si>
  <si>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</si>
  <si>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</si>
  <si>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</si>
  <si>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</si>
  <si>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</si>
  <si>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</si>
  <si>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</si>
  <si>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</si>
  <si>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</si>
  <si>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</si>
  <si>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</si>
  <si>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</si>
  <si>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</si>
  <si>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</si>
  <si>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</si>
  <si>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</si>
  <si>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</si>
  <si>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</si>
  <si>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</si>
  <si>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</si>
  <si>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</si>
  <si>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</si>
  <si>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</si>
  <si>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</si>
  <si>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</si>
  <si>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</si>
  <si>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</si>
  <si>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</si>
  <si>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</si>
  <si>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</si>
  <si>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</si>
  <si>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</si>
  <si>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</si>
  <si>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</si>
  <si>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</si>
  <si>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</si>
  <si>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</si>
  <si>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</si>
  <si>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</si>
  <si>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</si>
  <si>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</si>
  <si>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</si>
  <si>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</si>
  <si>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</si>
  <si>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</si>
  <si>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</si>
  <si>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</si>
  <si>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</si>
  <si>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</si>
  <si>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</si>
  <si>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</si>
  <si>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</si>
  <si>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</si>
  <si>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</si>
  <si>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</si>
  <si>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</si>
  <si>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</si>
  <si>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</si>
  <si>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</si>
  <si>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</si>
  <si>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</si>
  <si>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</si>
  <si>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</si>
  <si>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</si>
  <si>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</si>
  <si>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</si>
  <si>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</si>
  <si>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</si>
  <si>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</si>
  <si>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</si>
  <si>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</si>
  <si>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</si>
  <si>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</si>
  <si>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</si>
  <si>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</si>
  <si>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</si>
  <si>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</si>
  <si>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</si>
  <si>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</si>
  <si>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</si>
  <si>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</si>
  <si>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</si>
  <si>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</si>
  <si>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</si>
  <si>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</si>
  <si>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</si>
  <si>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</si>
  <si>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Владимирская область</t>
  </si>
  <si>
    <t xml:space="preserve">Цели </t>
  </si>
  <si>
    <t>нд</t>
  </si>
  <si>
    <t>не требуется</t>
  </si>
  <si>
    <t>отсутсвует</t>
  </si>
  <si>
    <t>Этапность реализации инвестиционного проекта отсутствует</t>
  </si>
  <si>
    <t>П</t>
  </si>
  <si>
    <t xml:space="preserve"> по состоянию на 01.01.2019 года</t>
  </si>
  <si>
    <t>План (факт) 2019 года</t>
  </si>
  <si>
    <t>2020 год</t>
  </si>
  <si>
    <t>2021 год</t>
  </si>
  <si>
    <t>2022 год</t>
  </si>
  <si>
    <t>2023 год</t>
  </si>
  <si>
    <t>2024 год</t>
  </si>
  <si>
    <t>IV</t>
  </si>
  <si>
    <t>выключатели, шт.</t>
  </si>
  <si>
    <t>Прочее новое строительство объектов электросетевого хозяйства</t>
  </si>
  <si>
    <t>город Александров</t>
  </si>
  <si>
    <t xml:space="preserve">Муниципальное унитарное предприятие "Александровэлектросеть" Александровского района </t>
  </si>
  <si>
    <t>трансформатор</t>
  </si>
  <si>
    <t>Акт ТО от 26.11.2018 г., МУП "АЭС"</t>
  </si>
  <si>
    <t>2023</t>
  </si>
  <si>
    <t>Дальнейшая эксплуатация электроустановок разрешается до 31.12.2023 г.</t>
  </si>
  <si>
    <t>ТП-51</t>
  </si>
  <si>
    <t>ТМ-320</t>
  </si>
  <si>
    <t>ТСМА-320</t>
  </si>
  <si>
    <t>ТМГ-400</t>
  </si>
  <si>
    <t>Реализация проекта по строительству новой ТП-51 типа 2КТП-ТК-400-10(6)-0,4 позволит обеспечить надежность электроснабжения потребителей г. Александрова, а также снизить потери электроэнергии при ее передаче</t>
  </si>
  <si>
    <t>1) Строительство 2КТП-ТК-400-10(6)-0,4; 2) Строительство КЛ-6 кВ до новой ТП протяженностью 100 м</t>
  </si>
  <si>
    <t>ТП-51, располагающаяся на ул. Ческа-Липа г. Александрова, введена в эксплуатацию в 1963 г. Здание трансформаторной подстанции находится в эксплуатации 56 лет. Строительная часть ТП-51 требует ежегодных работ по ремонту. 
В трансформаторной подстанции установлены два силовых трансформатора:
- ТМ-320 (зав. №6097), год ввода в эксплуатацию 1963 г.;
- ТСМА-320 (зав. №7173), год ввода в эксплуатацию 1963 г. 
РУ-6 кВ представлено двумя секциями шин (5 ячеек). РУ-6 кВ находится в эксплуатации 56 лет. За длительный срок эксплуатации оборудование распределительного устройства морально и физически устарело. 
РУ-0,4 кВ представлено двумя секциями шин (5 панелей).
В соответствии с Актом технического освидетельствования от 26.11.2018 г. дальнейшая эксплуатация электроустановок разрешается до 31.12.2023 г.</t>
  </si>
  <si>
    <t>J_AES-2023-11</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</si>
  <si>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
Развитие электрической сети/усиление существующей электрической сети, связанное с подключением новых потребителей</t>
  </si>
  <si>
    <t>Показатель замены силовых (авто-) трансформаторов 0,64 МВА (СН2);
Показатель увеличения мощности силовых (авто-) трансформаторов на подстанциях, не связанного с осуществлением технологического присоединения к электрическим сетям +0,16 МВА (СН2);
Показатель увеличения протяженности линий электропередачи, не связанного с осуществлением технологического присоединения к электрическим сетям: +0,1 км (СН2)</t>
  </si>
  <si>
    <t>Строительство новой ТП-51 взамен существующей (трансформаторная мощность 2х400 кВА, КЛ-6 кВ до новой ТП-51 0,1 км)</t>
  </si>
  <si>
    <t>Предложение по корректировке</t>
  </si>
  <si>
    <t>по состоянию на 01.01.2021 года</t>
  </si>
  <si>
    <t xml:space="preserve"> 3.1</t>
  </si>
  <si>
    <t xml:space="preserve"> 3.2</t>
  </si>
  <si>
    <t xml:space="preserve"> 7.1</t>
  </si>
  <si>
    <t xml:space="preserve"> 8.1</t>
  </si>
  <si>
    <t xml:space="preserve"> 7.2</t>
  </si>
  <si>
    <t xml:space="preserve"> 8.2</t>
  </si>
  <si>
    <t xml:space="preserve"> 9.1</t>
  </si>
  <si>
    <t xml:space="preserve"> 10.1</t>
  </si>
  <si>
    <t xml:space="preserve"> 9.2</t>
  </si>
  <si>
    <t xml:space="preserve"> 10.2</t>
  </si>
  <si>
    <t xml:space="preserve"> 11.1</t>
  </si>
  <si>
    <t xml:space="preserve"> 12.1</t>
  </si>
  <si>
    <t xml:space="preserve"> 11.2</t>
  </si>
  <si>
    <t xml:space="preserve"> 12.2</t>
  </si>
  <si>
    <t xml:space="preserve"> 13.1</t>
  </si>
  <si>
    <t xml:space="preserve"> 14.1</t>
  </si>
  <si>
    <t xml:space="preserve"> 13.2</t>
  </si>
  <si>
    <t xml:space="preserve"> 14.2</t>
  </si>
  <si>
    <t xml:space="preserve"> 15.1</t>
  </si>
  <si>
    <t xml:space="preserve"> 16.1</t>
  </si>
  <si>
    <t xml:space="preserve"> 15.2</t>
  </si>
  <si>
    <t xml:space="preserve"> 16.2</t>
  </si>
  <si>
    <t xml:space="preserve"> 17.1</t>
  </si>
  <si>
    <t xml:space="preserve"> 17.2</t>
  </si>
  <si>
    <t>Год раскрытия информации: 2021 год</t>
  </si>
  <si>
    <t>Общий объем финансирования капитальных вложений по инвестиционному проекту за период реализации инвестиционной программы, млн.руб.</t>
  </si>
  <si>
    <t>Общий объем освоения капитальных вложений по инвестиционному проекту за период реализации инвестиционной программы, млн.руб.</t>
  </si>
  <si>
    <t xml:space="preserve">7,8619 млн. руб. с НДС/МВА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</si>
</sst>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00_р_._-;\-* #,##0.00_р_._-;_-* &quot;-&quot;??_р_._-;_-@_-"/>
    <numFmt numFmtId="165" formatCode="#,##0_ ;\-#,##0\ "/>
    <numFmt numFmtId="166" formatCode="_-* #,##0.00\ _р_._-;\-* #,##0.00\ _р_._-;_-* &quot;-&quot;??\ _р_._-;_-@_-"/>
    <numFmt numFmtId="167" formatCode="#,##0.0"/>
    <numFmt numFmtId="168" formatCode="######0.0#####"/>
    <numFmt numFmtId="169" formatCode="0.00000"/>
    <numFmt numFmtId="170" formatCode="0.000"/>
  </numFmts>
  <fonts count="65"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3"/>
      <color theme="1"/>
      <name val="Times New Roman"/>
      <family val="1"/>
      <charset val="204"/>
    </font>
    <font>
      <b/>
      <sz val="13"/>
      <color theme="1"/>
      <name val="Times New Roman"/>
      <family val="1"/>
      <charset val="204"/>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s>
  <borders count="5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right/>
      <top style="thin">
        <color indexed="64"/>
      </top>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2" fillId="0" borderId="0"/>
  </cellStyleXfs>
  <cellXfs count="425">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168" fontId="43" fillId="0" borderId="1" xfId="2" applyNumberFormat="1" applyFont="1" applyFill="1" applyBorder="1" applyAlignment="1">
      <alignment horizontal="right" vertical="top" wrapText="1"/>
    </xf>
    <xf numFmtId="0" fontId="50"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left" vertical="center"/>
    </xf>
    <xf numFmtId="0" fontId="43" fillId="0" borderId="1" xfId="62" applyFont="1" applyBorder="1" applyAlignment="1">
      <alignment horizontal="left" vertical="center" wrapText="1"/>
    </xf>
    <xf numFmtId="0" fontId="43" fillId="0" borderId="1" xfId="62" applyFont="1" applyBorder="1" applyAlignment="1">
      <alignment horizontal="center" vertical="center"/>
    </xf>
    <xf numFmtId="49" fontId="43" fillId="0" borderId="1" xfId="62" applyNumberFormat="1" applyFont="1" applyBorder="1" applyAlignment="1">
      <alignment horizontal="center" vertical="center"/>
    </xf>
    <xf numFmtId="49" fontId="43" fillId="0" borderId="1" xfId="62" applyNumberFormat="1" applyFont="1" applyBorder="1" applyAlignment="1">
      <alignment horizontal="left" vertical="center" wrapText="1"/>
    </xf>
    <xf numFmtId="0" fontId="43"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10" xfId="0" applyFont="1" applyFill="1" applyBorder="1" applyAlignment="1">
      <alignment horizontal="center" vertical="center" wrapText="1"/>
    </xf>
    <xf numFmtId="0" fontId="1" fillId="0" borderId="0" xfId="50"/>
    <xf numFmtId="0" fontId="38" fillId="0" borderId="0" xfId="50" applyFont="1"/>
    <xf numFmtId="0" fontId="56" fillId="0" borderId="0" xfId="50" applyFont="1"/>
    <xf numFmtId="49" fontId="57" fillId="0" borderId="0" xfId="50" applyNumberFormat="1" applyFont="1"/>
    <xf numFmtId="49" fontId="57" fillId="0" borderId="0" xfId="50" applyNumberFormat="1" applyFont="1" applyAlignment="1">
      <alignment vertical="center"/>
    </xf>
    <xf numFmtId="0" fontId="1" fillId="0" borderId="0" xfId="50" applyAlignment="1">
      <alignment vertical="center"/>
    </xf>
    <xf numFmtId="49" fontId="56" fillId="0" borderId="0" xfId="50" applyNumberFormat="1" applyFont="1" applyAlignment="1">
      <alignment vertical="center"/>
    </xf>
    <xf numFmtId="0" fontId="57" fillId="0" borderId="0" xfId="50" applyFont="1"/>
    <xf numFmtId="0" fontId="58" fillId="0" borderId="25" xfId="50" applyFont="1" applyFill="1" applyBorder="1" applyAlignment="1">
      <alignment horizontal="center"/>
    </xf>
    <xf numFmtId="0" fontId="58" fillId="0" borderId="25" xfId="50" applyFont="1" applyBorder="1" applyAlignment="1">
      <alignment vertical="center"/>
    </xf>
    <xf numFmtId="0" fontId="58" fillId="0" borderId="26" xfId="50" applyFont="1" applyBorder="1" applyAlignment="1">
      <alignment vertical="center"/>
    </xf>
    <xf numFmtId="0" fontId="58" fillId="0" borderId="1" xfId="50" applyFont="1" applyFill="1" applyBorder="1" applyAlignment="1">
      <alignment horizontal="center"/>
    </xf>
    <xf numFmtId="0" fontId="58" fillId="0" borderId="1" xfId="50" applyFont="1" applyBorder="1" applyAlignment="1">
      <alignment vertical="center"/>
    </xf>
    <xf numFmtId="0" fontId="59" fillId="0" borderId="0" xfId="50" applyFont="1"/>
    <xf numFmtId="0" fontId="56" fillId="0" borderId="1" xfId="50" applyFont="1" applyFill="1" applyBorder="1" applyAlignment="1">
      <alignment horizontal="center"/>
    </xf>
    <xf numFmtId="0" fontId="56" fillId="0" borderId="29" xfId="50" applyFont="1" applyBorder="1" applyAlignment="1">
      <alignment horizontal="center" vertical="center"/>
    </xf>
    <xf numFmtId="0" fontId="56" fillId="0" borderId="0" xfId="50" applyFont="1" applyAlignment="1"/>
    <xf numFmtId="0" fontId="56" fillId="0" borderId="0" xfId="50" applyFont="1" applyAlignment="1">
      <alignment vertical="center"/>
    </xf>
    <xf numFmtId="0" fontId="58" fillId="0" borderId="25" xfId="50" applyFont="1" applyFill="1" applyBorder="1" applyAlignment="1">
      <alignment horizontal="center" vertical="center"/>
    </xf>
    <xf numFmtId="0" fontId="56" fillId="0" borderId="1" xfId="50" applyFont="1" applyFill="1" applyBorder="1" applyAlignment="1">
      <alignment horizontal="center" vertical="center"/>
    </xf>
    <xf numFmtId="0" fontId="58" fillId="0" borderId="1" xfId="50" applyFont="1" applyFill="1" applyBorder="1" applyAlignment="1">
      <alignment horizontal="center" vertical="center"/>
    </xf>
    <xf numFmtId="0" fontId="58" fillId="0" borderId="2" xfId="50" applyFont="1" applyFill="1" applyBorder="1" applyAlignment="1">
      <alignment horizontal="center" vertical="center"/>
    </xf>
    <xf numFmtId="0" fontId="56" fillId="0" borderId="25" xfId="50" applyFont="1" applyFill="1" applyBorder="1" applyAlignment="1">
      <alignment horizontal="center" vertical="center"/>
    </xf>
    <xf numFmtId="0" fontId="56" fillId="0" borderId="2" xfId="50" applyFont="1" applyFill="1" applyBorder="1" applyAlignment="1">
      <alignment horizontal="center" vertical="center"/>
    </xf>
    <xf numFmtId="0" fontId="57" fillId="0" borderId="0" xfId="50" applyFont="1" applyBorder="1"/>
    <xf numFmtId="0" fontId="56" fillId="0" borderId="0" xfId="50" applyFont="1" applyBorder="1"/>
    <xf numFmtId="0" fontId="56" fillId="0" borderId="0" xfId="50" applyFont="1" applyBorder="1" applyAlignment="1"/>
    <xf numFmtId="0" fontId="56" fillId="0" borderId="0" xfId="50" applyFont="1" applyBorder="1" applyAlignment="1">
      <alignment vertical="center"/>
    </xf>
    <xf numFmtId="0" fontId="56"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1"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applyFill="1"/>
    <xf numFmtId="0" fontId="11" fillId="0" borderId="0" xfId="2" applyFill="1"/>
    <xf numFmtId="2" fontId="51"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4" xfId="2" applyFont="1" applyFill="1" applyBorder="1" applyAlignment="1">
      <alignment horizontal="justify"/>
    </xf>
    <xf numFmtId="0" fontId="41" fillId="0" borderId="44" xfId="2" applyFont="1" applyFill="1" applyBorder="1" applyAlignment="1">
      <alignment horizontal="justify"/>
    </xf>
    <xf numFmtId="0" fontId="41" fillId="0" borderId="45" xfId="2" applyFont="1" applyFill="1" applyBorder="1" applyAlignment="1">
      <alignment horizontal="justify"/>
    </xf>
    <xf numFmtId="0" fontId="42" fillId="0" borderId="44" xfId="2" applyFont="1" applyFill="1" applyBorder="1" applyAlignment="1">
      <alignment vertical="top" wrapText="1"/>
    </xf>
    <xf numFmtId="0" fontId="42" fillId="0" borderId="46" xfId="2" applyFont="1" applyFill="1" applyBorder="1" applyAlignment="1">
      <alignment vertical="top" wrapText="1"/>
    </xf>
    <xf numFmtId="0" fontId="41" fillId="0" borderId="47" xfId="2" applyFont="1" applyFill="1" applyBorder="1" applyAlignment="1">
      <alignment horizontal="justify" vertical="top" wrapText="1"/>
    </xf>
    <xf numFmtId="0" fontId="42" fillId="0" borderId="45" xfId="2" applyFont="1" applyFill="1" applyBorder="1" applyAlignment="1">
      <alignment vertical="top" wrapText="1"/>
    </xf>
    <xf numFmtId="0" fontId="41" fillId="0" borderId="44" xfId="2" applyFont="1" applyFill="1" applyBorder="1" applyAlignment="1">
      <alignment horizontal="justify" vertical="top" wrapText="1"/>
    </xf>
    <xf numFmtId="0" fontId="41" fillId="0" borderId="45" xfId="2" applyFont="1" applyFill="1" applyBorder="1" applyAlignment="1">
      <alignment vertical="top" wrapText="1"/>
    </xf>
    <xf numFmtId="0" fontId="41" fillId="0" borderId="44" xfId="2" applyFont="1" applyFill="1" applyBorder="1" applyAlignment="1">
      <alignment vertical="top" wrapText="1"/>
    </xf>
    <xf numFmtId="0" fontId="41" fillId="0" borderId="48" xfId="2" applyFont="1" applyFill="1" applyBorder="1" applyAlignment="1">
      <alignment vertical="top" wrapText="1"/>
    </xf>
    <xf numFmtId="0" fontId="41" fillId="0" borderId="46" xfId="2" applyFont="1" applyFill="1" applyBorder="1" applyAlignment="1">
      <alignment vertical="top" wrapText="1"/>
    </xf>
    <xf numFmtId="0" fontId="42" fillId="0" borderId="46" xfId="2" applyFont="1" applyFill="1" applyBorder="1" applyAlignment="1">
      <alignment horizontal="justify" vertical="top" wrapText="1"/>
    </xf>
    <xf numFmtId="0" fontId="42" fillId="0" borderId="44" xfId="2" applyFont="1" applyFill="1" applyBorder="1" applyAlignment="1">
      <alignment horizontal="justify" vertical="top" wrapText="1"/>
    </xf>
    <xf numFmtId="0" fontId="41" fillId="0" borderId="49" xfId="2" quotePrefix="1" applyFont="1" applyFill="1" applyBorder="1" applyAlignment="1">
      <alignment horizontal="justify" vertical="top" wrapText="1"/>
    </xf>
    <xf numFmtId="0" fontId="41" fillId="0" borderId="50" xfId="2" applyFont="1" applyFill="1" applyBorder="1" applyAlignment="1">
      <alignment horizontal="justify" vertical="top" wrapText="1"/>
    </xf>
    <xf numFmtId="0" fontId="41" fillId="0" borderId="49" xfId="2" applyFont="1" applyFill="1" applyBorder="1" applyAlignment="1">
      <alignment vertical="top" wrapText="1"/>
    </xf>
    <xf numFmtId="0" fontId="42" fillId="0" borderId="45" xfId="2" applyFont="1" applyFill="1" applyBorder="1" applyAlignment="1">
      <alignment horizontal="left" vertical="center" wrapText="1"/>
    </xf>
    <xf numFmtId="0" fontId="41" fillId="0" borderId="49" xfId="2" applyFont="1" applyFill="1" applyBorder="1" applyAlignment="1">
      <alignment horizontal="justify" vertical="top" wrapText="1"/>
    </xf>
    <xf numFmtId="0" fontId="42" fillId="0" borderId="45" xfId="2" applyFont="1" applyFill="1" applyBorder="1" applyAlignment="1">
      <alignment horizontal="center" vertical="center" wrapText="1"/>
    </xf>
    <xf numFmtId="0" fontId="41" fillId="0" borderId="46"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9" fillId="0" borderId="0" xfId="2" applyFont="1" applyFill="1" applyAlignment="1">
      <alignment horizontal="center"/>
    </xf>
    <xf numFmtId="0" fontId="41" fillId="0" borderId="45" xfId="2" applyFont="1" applyFill="1" applyBorder="1" applyAlignment="1">
      <alignment horizontal="left" vertical="top"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49" fontId="11" fillId="0" borderId="1" xfId="62" applyNumberFormat="1" applyFont="1" applyBorder="1" applyAlignment="1">
      <alignment horizontal="center" vertical="center" wrapText="1"/>
    </xf>
    <xf numFmtId="0" fontId="11" fillId="0" borderId="1" xfId="62" applyFont="1" applyBorder="1" applyAlignment="1">
      <alignment horizontal="center" vertical="center" wrapText="1"/>
    </xf>
    <xf numFmtId="0" fontId="0" fillId="0" borderId="1" xfId="0" applyFill="1" applyBorder="1" applyAlignment="1">
      <alignment horizontal="center" vertical="center" wrapText="1"/>
    </xf>
    <xf numFmtId="0" fontId="0" fillId="0" borderId="1" xfId="0" applyFill="1" applyBorder="1" applyAlignment="1">
      <alignment vertical="center" wrapText="1"/>
    </xf>
    <xf numFmtId="0" fontId="0" fillId="0" borderId="1" xfId="0" applyBorder="1" applyAlignment="1">
      <alignment horizontal="left" vertical="center"/>
    </xf>
    <xf numFmtId="0" fontId="0" fillId="0" borderId="1" xfId="0" applyBorder="1" applyAlignment="1">
      <alignment vertical="center"/>
    </xf>
    <xf numFmtId="0" fontId="2" fillId="0" borderId="1" xfId="0" applyFont="1" applyBorder="1" applyAlignment="1">
      <alignment horizontal="center" vertical="center"/>
    </xf>
    <xf numFmtId="0" fontId="43" fillId="0" borderId="1" xfId="2" applyFont="1" applyFill="1" applyBorder="1" applyAlignment="1">
      <alignment horizontal="center" vertical="center" wrapText="1"/>
    </xf>
    <xf numFmtId="0" fontId="0" fillId="0" borderId="1" xfId="0" applyBorder="1" applyAlignment="1">
      <alignment horizontal="center" vertical="center" wrapText="1"/>
    </xf>
    <xf numFmtId="49" fontId="7" fillId="0" borderId="1" xfId="1" applyNumberFormat="1" applyFont="1" applyBorder="1" applyAlignment="1">
      <alignment horizontal="center" vertical="center"/>
    </xf>
    <xf numFmtId="49" fontId="7" fillId="0" borderId="4" xfId="1" applyNumberFormat="1" applyFont="1" applyBorder="1" applyAlignment="1">
      <alignment horizontal="center" vertical="center"/>
    </xf>
    <xf numFmtId="0" fontId="11" fillId="0" borderId="4" xfId="2" applyFont="1" applyFill="1" applyBorder="1" applyAlignment="1">
      <alignment horizontal="center" vertical="center" wrapText="1"/>
    </xf>
    <xf numFmtId="0" fontId="7" fillId="0" borderId="1" xfId="1" applyFont="1" applyBorder="1" applyAlignment="1">
      <alignment horizontal="center" vertical="center"/>
    </xf>
    <xf numFmtId="14" fontId="11" fillId="0" borderId="1" xfId="2" applyNumberFormat="1" applyFont="1" applyBorder="1" applyAlignment="1">
      <alignment horizontal="center" vertical="center" wrapText="1"/>
    </xf>
    <xf numFmtId="14" fontId="11" fillId="0" borderId="1" xfId="2" applyNumberFormat="1" applyFont="1" applyBorder="1" applyAlignment="1">
      <alignment vertical="center" wrapText="1"/>
    </xf>
    <xf numFmtId="14" fontId="11" fillId="0" borderId="1" xfId="2" applyNumberFormat="1" applyFont="1" applyFill="1" applyBorder="1" applyAlignment="1">
      <alignment horizontal="center" vertical="center" wrapText="1"/>
    </xf>
    <xf numFmtId="0" fontId="11" fillId="0" borderId="1" xfId="2" applyNumberFormat="1" applyFont="1" applyFill="1" applyBorder="1" applyAlignment="1">
      <alignment horizontal="center" vertical="center" wrapText="1"/>
    </xf>
    <xf numFmtId="14" fontId="11" fillId="0" borderId="1" xfId="2" applyNumberFormat="1" applyFont="1" applyFill="1" applyBorder="1"/>
    <xf numFmtId="14" fontId="11" fillId="0" borderId="1" xfId="2" applyNumberFormat="1" applyFont="1" applyFill="1" applyBorder="1" applyAlignment="1">
      <alignment horizontal="center" vertical="center"/>
    </xf>
    <xf numFmtId="14" fontId="11" fillId="0" borderId="1" xfId="2" applyNumberFormat="1" applyFont="1" applyFill="1" applyBorder="1" applyAlignment="1">
      <alignment vertical="center"/>
    </xf>
    <xf numFmtId="169" fontId="11" fillId="0" borderId="1" xfId="2" applyNumberFormat="1" applyFont="1" applyFill="1" applyBorder="1" applyAlignment="1">
      <alignment horizontal="center" vertical="center" wrapText="1"/>
    </xf>
    <xf numFmtId="0" fontId="48" fillId="0" borderId="1" xfId="45" applyFont="1" applyFill="1" applyBorder="1" applyAlignment="1">
      <alignment horizontal="center" vertical="center" wrapText="1"/>
    </xf>
    <xf numFmtId="0" fontId="43"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169" fontId="43" fillId="0" borderId="1" xfId="2" applyNumberFormat="1" applyFont="1" applyFill="1" applyBorder="1" applyAlignment="1">
      <alignment horizontal="center" vertical="center" wrapText="1"/>
    </xf>
    <xf numFmtId="169" fontId="48" fillId="0" borderId="1" xfId="45" applyNumberFormat="1" applyFont="1" applyFill="1" applyBorder="1" applyAlignment="1">
      <alignment horizontal="center" vertical="center" wrapText="1"/>
    </xf>
    <xf numFmtId="0" fontId="43"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11" fillId="0" borderId="0" xfId="2" applyFont="1" applyFill="1" applyAlignment="1">
      <alignment horizontal="center" vertical="center"/>
    </xf>
    <xf numFmtId="0" fontId="43" fillId="0" borderId="1" xfId="2" applyFont="1" applyFill="1" applyBorder="1" applyAlignment="1">
      <alignment horizontal="center" vertical="center" wrapText="1"/>
    </xf>
    <xf numFmtId="0" fontId="43" fillId="0" borderId="10" xfId="2"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applyAlignment="1">
      <alignment horizontal="left"/>
    </xf>
    <xf numFmtId="170" fontId="7" fillId="0" borderId="1" xfId="1" applyNumberFormat="1" applyFont="1" applyBorder="1" applyAlignment="1">
      <alignment horizontal="left"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3" fillId="0" borderId="0" xfId="1" applyFont="1" applyAlignment="1">
      <alignment horizontal="center" vertical="center"/>
    </xf>
    <xf numFmtId="0" fontId="64" fillId="0" borderId="0" xfId="1" applyFont="1" applyAlignment="1">
      <alignment horizontal="center" vertical="center"/>
    </xf>
    <xf numFmtId="0" fontId="63" fillId="0" borderId="0" xfId="1" applyFont="1" applyAlignment="1">
      <alignment horizontal="center" vertical="center" wrapText="1"/>
    </xf>
    <xf numFmtId="0" fontId="4" fillId="0" borderId="0" xfId="1" applyFont="1" applyAlignment="1">
      <alignment horizontal="center" vertical="center"/>
    </xf>
    <xf numFmtId="0" fontId="7" fillId="0" borderId="20" xfId="1" applyFont="1" applyBorder="1" applyAlignment="1">
      <alignment vertical="center"/>
    </xf>
    <xf numFmtId="0" fontId="4" fillId="0" borderId="0" xfId="1" applyFont="1" applyFill="1" applyBorder="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6"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6" fillId="0" borderId="4" xfId="50" applyFont="1" applyFill="1" applyBorder="1" applyAlignment="1">
      <alignment horizontal="center" vertical="center"/>
    </xf>
    <xf numFmtId="0" fontId="1" fillId="0" borderId="3" xfId="50" applyBorder="1"/>
    <xf numFmtId="0" fontId="56" fillId="0" borderId="0" xfId="50" applyFont="1" applyFill="1" applyAlignment="1"/>
    <xf numFmtId="0" fontId="58" fillId="0" borderId="42" xfId="50" applyFont="1" applyBorder="1" applyAlignment="1">
      <alignment horizontal="center" vertical="center"/>
    </xf>
    <xf numFmtId="0" fontId="56" fillId="0" borderId="30" xfId="50" applyFont="1" applyBorder="1" applyAlignment="1">
      <alignment vertical="center"/>
    </xf>
    <xf numFmtId="0" fontId="56" fillId="0" borderId="29" xfId="50" applyFont="1" applyBorder="1" applyAlignment="1">
      <alignment vertical="center"/>
    </xf>
    <xf numFmtId="0" fontId="56" fillId="0" borderId="29" xfId="50" applyFont="1" applyFill="1" applyBorder="1" applyAlignment="1">
      <alignment horizontal="center" vertical="center"/>
    </xf>
    <xf numFmtId="0" fontId="58" fillId="0" borderId="20" xfId="50" applyFont="1" applyBorder="1" applyAlignment="1">
      <alignment horizontal="center"/>
    </xf>
    <xf numFmtId="0" fontId="56" fillId="0" borderId="40" xfId="50" applyFont="1" applyBorder="1" applyAlignment="1">
      <alignment vertical="center"/>
    </xf>
    <xf numFmtId="0" fontId="56" fillId="0" borderId="39" xfId="50" applyFont="1" applyBorder="1" applyAlignment="1">
      <alignment vertical="center"/>
    </xf>
    <xf numFmtId="0" fontId="56" fillId="0" borderId="38" xfId="50" applyFont="1" applyBorder="1" applyAlignment="1">
      <alignment vertical="center"/>
    </xf>
    <xf numFmtId="0" fontId="56" fillId="0" borderId="1" xfId="50" applyFont="1" applyBorder="1" applyAlignment="1">
      <alignment horizontal="center" vertical="center"/>
    </xf>
    <xf numFmtId="0" fontId="60" fillId="0" borderId="1" xfId="50" applyFont="1" applyBorder="1" applyAlignment="1">
      <alignment horizontal="center" vertical="center"/>
    </xf>
    <xf numFmtId="0" fontId="56" fillId="0" borderId="3" xfId="50" applyFont="1" applyFill="1" applyBorder="1" applyAlignment="1">
      <alignment horizontal="center" vertical="center"/>
    </xf>
    <xf numFmtId="0" fontId="56" fillId="0" borderId="28" xfId="50" applyFont="1" applyBorder="1" applyAlignment="1">
      <alignment vertical="center"/>
    </xf>
    <xf numFmtId="0" fontId="56" fillId="0" borderId="1" xfId="50" applyFont="1" applyBorder="1" applyAlignment="1">
      <alignment vertical="center"/>
    </xf>
    <xf numFmtId="0" fontId="56" fillId="0" borderId="1" xfId="50" applyFont="1" applyFill="1" applyBorder="1" applyAlignment="1">
      <alignment horizontal="center" vertical="center"/>
    </xf>
    <xf numFmtId="0" fontId="56" fillId="0" borderId="43" xfId="50" applyFont="1" applyBorder="1" applyAlignment="1">
      <alignment vertical="center"/>
    </xf>
    <xf numFmtId="0" fontId="56" fillId="0" borderId="42" xfId="50" applyFont="1" applyBorder="1" applyAlignment="1">
      <alignment vertical="center"/>
    </xf>
    <xf numFmtId="0" fontId="56" fillId="0" borderId="41" xfId="50" applyFont="1" applyBorder="1" applyAlignment="1">
      <alignment vertical="center"/>
    </xf>
    <xf numFmtId="0" fontId="56" fillId="0" borderId="25" xfId="50" applyFont="1" applyFill="1" applyBorder="1" applyAlignment="1">
      <alignment horizontal="center" vertical="center"/>
    </xf>
    <xf numFmtId="0" fontId="56"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6" fillId="0" borderId="2" xfId="50" applyFont="1" applyFill="1" applyBorder="1" applyAlignment="1">
      <alignment horizontal="center" vertical="center"/>
    </xf>
    <xf numFmtId="0" fontId="56" fillId="0" borderId="26" xfId="50" applyFont="1" applyBorder="1" applyAlignment="1">
      <alignment vertical="center"/>
    </xf>
    <xf numFmtId="0" fontId="56" fillId="0" borderId="25" xfId="50" applyFont="1" applyBorder="1" applyAlignment="1">
      <alignment vertical="center"/>
    </xf>
    <xf numFmtId="0" fontId="56" fillId="0" borderId="37" xfId="50" applyFont="1" applyBorder="1" applyAlignment="1">
      <alignment vertical="center"/>
    </xf>
    <xf numFmtId="0" fontId="56" fillId="0" borderId="6" xfId="50" applyFont="1" applyBorder="1" applyAlignment="1">
      <alignment vertical="center"/>
    </xf>
    <xf numFmtId="0" fontId="56" fillId="0" borderId="6" xfId="50" applyFont="1" applyFill="1" applyBorder="1" applyAlignment="1">
      <alignment horizontal="center" vertical="center"/>
    </xf>
    <xf numFmtId="0" fontId="56" fillId="0" borderId="36" xfId="50" applyFont="1" applyBorder="1" applyAlignment="1">
      <alignment horizontal="left" vertical="center"/>
    </xf>
    <xf numFmtId="0" fontId="56" fillId="0" borderId="35" xfId="50" applyFont="1" applyBorder="1" applyAlignment="1">
      <alignment horizontal="left" vertical="center"/>
    </xf>
    <xf numFmtId="0" fontId="56" fillId="0" borderId="34" xfId="50" applyFont="1" applyBorder="1" applyAlignment="1">
      <alignment horizontal="left" vertical="center"/>
    </xf>
    <xf numFmtId="0" fontId="56" fillId="0" borderId="29" xfId="50" applyFont="1" applyBorder="1" applyAlignment="1">
      <alignment horizontal="center" vertical="center"/>
    </xf>
    <xf numFmtId="0" fontId="58" fillId="0" borderId="30" xfId="50" applyFont="1" applyBorder="1" applyAlignment="1">
      <alignment horizontal="left" vertical="center"/>
    </xf>
    <xf numFmtId="0" fontId="58" fillId="0" borderId="29" xfId="50" applyFont="1" applyBorder="1" applyAlignment="1">
      <alignment horizontal="left" vertical="center"/>
    </xf>
    <xf numFmtId="0" fontId="56" fillId="0" borderId="33" xfId="50" applyFont="1" applyBorder="1" applyAlignment="1">
      <alignment vertical="center"/>
    </xf>
    <xf numFmtId="0" fontId="56" fillId="0" borderId="2" xfId="50" applyFont="1" applyBorder="1" applyAlignment="1">
      <alignment vertical="center"/>
    </xf>
    <xf numFmtId="0" fontId="58" fillId="0" borderId="33" xfId="50" applyFont="1" applyBorder="1" applyAlignment="1">
      <alignment vertical="center"/>
    </xf>
    <xf numFmtId="0" fontId="58" fillId="0" borderId="2" xfId="50" applyFont="1" applyBorder="1" applyAlignment="1">
      <alignment vertical="center"/>
    </xf>
    <xf numFmtId="0" fontId="58" fillId="0" borderId="2" xfId="50" applyFont="1" applyFill="1" applyBorder="1" applyAlignment="1">
      <alignment horizontal="center" vertical="center"/>
    </xf>
    <xf numFmtId="0" fontId="58" fillId="0" borderId="27" xfId="50" applyFont="1" applyBorder="1" applyAlignment="1">
      <alignment vertical="center" wrapText="1"/>
    </xf>
    <xf numFmtId="0" fontId="58" fillId="0" borderId="7" xfId="50" applyFont="1" applyBorder="1" applyAlignment="1">
      <alignment vertical="center" wrapText="1"/>
    </xf>
    <xf numFmtId="0" fontId="58" fillId="0" borderId="3" xfId="50" applyFont="1" applyBorder="1" applyAlignment="1">
      <alignment vertical="center" wrapText="1"/>
    </xf>
    <xf numFmtId="0" fontId="58" fillId="0" borderId="1" xfId="50" applyFont="1" applyFill="1" applyBorder="1" applyAlignment="1">
      <alignment horizontal="center" vertical="center"/>
    </xf>
    <xf numFmtId="0" fontId="58" fillId="0" borderId="28" xfId="50" applyFont="1" applyBorder="1" applyAlignment="1">
      <alignment vertical="center"/>
    </xf>
    <xf numFmtId="0" fontId="58" fillId="0" borderId="1" xfId="50" applyFont="1" applyBorder="1" applyAlignment="1">
      <alignment vertical="center"/>
    </xf>
    <xf numFmtId="0" fontId="58" fillId="0" borderId="32" xfId="50" applyFont="1" applyBorder="1" applyAlignment="1">
      <alignment vertical="center"/>
    </xf>
    <xf numFmtId="0" fontId="58" fillId="0" borderId="31" xfId="50" applyFont="1" applyBorder="1" applyAlignment="1">
      <alignment vertical="center"/>
    </xf>
    <xf numFmtId="0" fontId="58" fillId="0" borderId="23" xfId="50" applyFont="1" applyBorder="1" applyAlignment="1">
      <alignment vertical="center"/>
    </xf>
    <xf numFmtId="0" fontId="58" fillId="0" borderId="25" xfId="50" applyFont="1" applyFill="1" applyBorder="1" applyAlignment="1">
      <alignment horizontal="center" vertical="center"/>
    </xf>
    <xf numFmtId="0" fontId="58" fillId="0" borderId="1" xfId="50" applyFont="1" applyFill="1" applyBorder="1" applyAlignment="1">
      <alignment horizontal="center"/>
    </xf>
    <xf numFmtId="0" fontId="56" fillId="0" borderId="1" xfId="50" applyFont="1" applyFill="1" applyBorder="1" applyAlignment="1">
      <alignment horizontal="center"/>
    </xf>
    <xf numFmtId="0" fontId="58" fillId="0" borderId="24" xfId="50" applyFont="1" applyFill="1" applyBorder="1" applyAlignment="1">
      <alignment horizontal="center" vertical="center"/>
    </xf>
    <xf numFmtId="0" fontId="58" fillId="0" borderId="23" xfId="50" applyFont="1" applyFill="1" applyBorder="1" applyAlignment="1">
      <alignment horizontal="center" vertical="center"/>
    </xf>
    <xf numFmtId="0" fontId="58" fillId="0" borderId="24" xfId="50" applyFont="1" applyFill="1" applyBorder="1" applyAlignment="1">
      <alignment horizontal="center"/>
    </xf>
    <xf numFmtId="0" fontId="58" fillId="0" borderId="23" xfId="50" applyFont="1" applyFill="1" applyBorder="1" applyAlignment="1">
      <alignment horizontal="center"/>
    </xf>
    <xf numFmtId="0" fontId="58" fillId="0" borderId="27" xfId="50" applyFont="1" applyBorder="1" applyAlignment="1">
      <alignment horizontal="left" vertical="top"/>
    </xf>
    <xf numFmtId="0" fontId="58" fillId="0" borderId="7" xfId="50" applyFont="1" applyBorder="1" applyAlignment="1">
      <alignment horizontal="left" vertical="top"/>
    </xf>
    <xf numFmtId="0" fontId="58" fillId="0" borderId="3" xfId="50" applyFont="1" applyBorder="1" applyAlignment="1">
      <alignment horizontal="left" vertical="top"/>
    </xf>
    <xf numFmtId="0" fontId="58" fillId="0" borderId="4" xfId="50" applyFont="1" applyFill="1" applyBorder="1" applyAlignment="1">
      <alignment horizontal="center" vertical="center"/>
    </xf>
    <xf numFmtId="0" fontId="58" fillId="0" borderId="3" xfId="50" applyFont="1" applyFill="1" applyBorder="1" applyAlignment="1">
      <alignment horizontal="center" vertical="center"/>
    </xf>
    <xf numFmtId="0" fontId="58" fillId="0" borderId="4" xfId="50" applyFont="1" applyFill="1" applyBorder="1" applyAlignment="1">
      <alignment horizontal="center"/>
    </xf>
    <xf numFmtId="0" fontId="58" fillId="0" borderId="3" xfId="50" applyFont="1" applyFill="1" applyBorder="1" applyAlignment="1">
      <alignment horizontal="center"/>
    </xf>
    <xf numFmtId="0" fontId="43" fillId="0" borderId="0" xfId="2" applyFont="1" applyFill="1" applyAlignment="1">
      <alignment horizontal="center" vertical="top" wrapText="1"/>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4" xfId="2" applyFont="1" applyFill="1" applyBorder="1" applyAlignment="1">
      <alignment horizontal="center" vertical="center" wrapText="1"/>
    </xf>
    <xf numFmtId="0" fontId="43" fillId="0" borderId="3" xfId="2" applyFont="1" applyFill="1" applyBorder="1" applyAlignment="1">
      <alignment horizontal="center"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43" fillId="0" borderId="3" xfId="52" applyFont="1" applyFill="1" applyBorder="1" applyAlignment="1">
      <alignment horizontal="center" vertical="center"/>
    </xf>
    <xf numFmtId="0" fontId="43" fillId="0" borderId="9" xfId="52" applyFont="1" applyFill="1" applyBorder="1" applyAlignment="1">
      <alignment horizontal="center" vertical="center" wrapText="1"/>
    </xf>
    <xf numFmtId="0" fontId="43" fillId="0" borderId="51"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43" fillId="0" borderId="9" xfId="2" applyFont="1" applyFill="1" applyBorder="1" applyAlignment="1">
      <alignment horizontal="center" vertical="center" wrapText="1"/>
    </xf>
    <xf numFmtId="0" fontId="43" fillId="0" borderId="8"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39" fillId="0" borderId="20" xfId="49" applyFont="1" applyFill="1" applyBorder="1" applyAlignment="1">
      <alignment horizontal="center"/>
    </xf>
    <xf numFmtId="0" fontId="40" fillId="0" borderId="10" xfId="49" applyFont="1" applyFill="1" applyBorder="1" applyAlignment="1">
      <alignment horizontal="center" vertical="center" wrapText="1"/>
    </xf>
    <xf numFmtId="0" fontId="40" fillId="0" borderId="6"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52"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3" fillId="0" borderId="1" xfId="49" applyFont="1" applyFill="1" applyBorder="1" applyAlignment="1" applyProtection="1">
      <alignment horizontal="center" vertical="center" textRotation="90" wrapText="1"/>
    </xf>
    <xf numFmtId="0" fontId="49" fillId="0" borderId="0" xfId="2" applyFont="1" applyFill="1" applyAlignment="1">
      <alignment horizontal="center"/>
    </xf>
    <xf numFmtId="0" fontId="41" fillId="0" borderId="45" xfId="2" applyFont="1" applyFill="1" applyBorder="1" applyAlignment="1">
      <alignment horizontal="left" vertical="top" wrapText="1"/>
    </xf>
    <xf numFmtId="0" fontId="41" fillId="0" borderId="48" xfId="2" applyFont="1" applyFill="1" applyBorder="1" applyAlignment="1">
      <alignment horizontal="left" vertical="top" wrapText="1"/>
    </xf>
    <xf numFmtId="0" fontId="41" fillId="0" borderId="46"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cellXfs>
  <cellStyles count="6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2C9B-49BB-AC32-FB6FB02E1C47}"/>
            </c:ext>
          </c:extLst>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2C9B-49BB-AC32-FB6FB02E1C47}"/>
            </c:ext>
          </c:extLst>
        </c:ser>
        <c:dLbls>
          <c:showLegendKey val="0"/>
          <c:showVal val="0"/>
          <c:showCatName val="0"/>
          <c:showSerName val="0"/>
          <c:showPercent val="0"/>
          <c:showBubbleSize val="0"/>
        </c:dLbls>
        <c:smooth val="0"/>
        <c:axId val="580910784"/>
        <c:axId val="580911568"/>
      </c:lineChart>
      <c:catAx>
        <c:axId val="580910784"/>
        <c:scaling>
          <c:orientation val="minMax"/>
        </c:scaling>
        <c:delete val="0"/>
        <c:axPos val="b"/>
        <c:numFmt formatCode="General" sourceLinked="1"/>
        <c:majorTickMark val="out"/>
        <c:minorTickMark val="none"/>
        <c:tickLblPos val="nextTo"/>
        <c:crossAx val="580911568"/>
        <c:crosses val="autoZero"/>
        <c:auto val="1"/>
        <c:lblAlgn val="ctr"/>
        <c:lblOffset val="100"/>
        <c:noMultiLvlLbl val="0"/>
      </c:catAx>
      <c:valAx>
        <c:axId val="58091156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580910784"/>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G:\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V338"/>
  <sheetViews>
    <sheetView view="pageBreakPreview" topLeftCell="A46" zoomScaleSheetLayoutView="100" workbookViewId="0">
      <selection activeCell="C45" sqref="C45"/>
    </sheetView>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43" t="s">
        <v>67</v>
      </c>
      <c r="F1" s="16"/>
      <c r="G1" s="16"/>
    </row>
    <row r="2" spans="1:22" s="12" customFormat="1" ht="18.75" customHeight="1" x14ac:dyDescent="0.3">
      <c r="A2" s="18"/>
      <c r="C2" s="15" t="s">
        <v>9</v>
      </c>
      <c r="F2" s="16"/>
      <c r="G2" s="16"/>
    </row>
    <row r="3" spans="1:22" s="12" customFormat="1" ht="18.75" x14ac:dyDescent="0.3">
      <c r="A3" s="17"/>
      <c r="C3" s="15" t="s">
        <v>66</v>
      </c>
      <c r="F3" s="16"/>
      <c r="G3" s="16"/>
    </row>
    <row r="4" spans="1:22" s="12" customFormat="1" ht="18.75" x14ac:dyDescent="0.3">
      <c r="A4" s="17"/>
      <c r="F4" s="16"/>
      <c r="G4" s="16"/>
      <c r="H4" s="15"/>
    </row>
    <row r="5" spans="1:22" s="12" customFormat="1" ht="15.75" x14ac:dyDescent="0.25">
      <c r="A5" s="249" t="s">
        <v>552</v>
      </c>
      <c r="B5" s="249"/>
      <c r="C5" s="249"/>
      <c r="D5" s="204"/>
      <c r="E5" s="204"/>
      <c r="F5" s="204"/>
      <c r="G5" s="204"/>
      <c r="H5" s="204"/>
      <c r="I5" s="204"/>
      <c r="J5" s="204"/>
    </row>
    <row r="6" spans="1:22" s="12" customFormat="1" ht="18.75" x14ac:dyDescent="0.3">
      <c r="A6" s="17"/>
      <c r="F6" s="16"/>
      <c r="G6" s="16"/>
      <c r="H6" s="15"/>
    </row>
    <row r="7" spans="1:22" s="12" customFormat="1" ht="18.75" x14ac:dyDescent="0.2">
      <c r="A7" s="253" t="s">
        <v>8</v>
      </c>
      <c r="B7" s="253"/>
      <c r="C7" s="253"/>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254" t="s">
        <v>510</v>
      </c>
      <c r="B9" s="254"/>
      <c r="C9" s="254"/>
      <c r="D9" s="8"/>
      <c r="E9" s="8"/>
      <c r="F9" s="8"/>
      <c r="G9" s="8"/>
      <c r="H9" s="8"/>
      <c r="I9" s="13"/>
      <c r="J9" s="13"/>
      <c r="K9" s="13"/>
      <c r="L9" s="13"/>
      <c r="M9" s="13"/>
      <c r="N9" s="13"/>
      <c r="O9" s="13"/>
      <c r="P9" s="13"/>
      <c r="Q9" s="13"/>
      <c r="R9" s="13"/>
      <c r="S9" s="13"/>
      <c r="T9" s="13"/>
      <c r="U9" s="13"/>
      <c r="V9" s="13"/>
    </row>
    <row r="10" spans="1:22" s="12" customFormat="1" ht="18.75" x14ac:dyDescent="0.2">
      <c r="A10" s="250" t="s">
        <v>7</v>
      </c>
      <c r="B10" s="250"/>
      <c r="C10" s="250"/>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255" t="s">
        <v>522</v>
      </c>
      <c r="B12" s="255"/>
      <c r="C12" s="255"/>
      <c r="D12" s="8"/>
      <c r="E12" s="8"/>
      <c r="F12" s="8"/>
      <c r="G12" s="8"/>
      <c r="H12" s="8"/>
      <c r="I12" s="13"/>
      <c r="J12" s="13"/>
      <c r="K12" s="13"/>
      <c r="L12" s="13"/>
      <c r="M12" s="13"/>
      <c r="N12" s="13"/>
      <c r="O12" s="13"/>
      <c r="P12" s="13"/>
      <c r="Q12" s="13"/>
      <c r="R12" s="13"/>
      <c r="S12" s="13"/>
      <c r="T12" s="13"/>
      <c r="U12" s="13"/>
      <c r="V12" s="13"/>
    </row>
    <row r="13" spans="1:22" s="12" customFormat="1" ht="18.75" x14ac:dyDescent="0.2">
      <c r="A13" s="250" t="s">
        <v>6</v>
      </c>
      <c r="B13" s="250"/>
      <c r="C13" s="250"/>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43.5" customHeight="1" x14ac:dyDescent="0.2">
      <c r="A15" s="256" t="s">
        <v>525</v>
      </c>
      <c r="B15" s="256"/>
      <c r="C15" s="256"/>
      <c r="D15" s="8"/>
      <c r="E15" s="8"/>
      <c r="F15" s="8"/>
      <c r="G15" s="8"/>
      <c r="H15" s="8"/>
      <c r="I15" s="8"/>
      <c r="J15" s="8"/>
      <c r="K15" s="8"/>
      <c r="L15" s="8"/>
      <c r="M15" s="8"/>
      <c r="N15" s="8"/>
      <c r="O15" s="8"/>
      <c r="P15" s="8"/>
      <c r="Q15" s="8"/>
      <c r="R15" s="8"/>
      <c r="S15" s="8"/>
      <c r="T15" s="8"/>
      <c r="U15" s="8"/>
      <c r="V15" s="8"/>
    </row>
    <row r="16" spans="1:22" s="3" customFormat="1" ht="15" customHeight="1" x14ac:dyDescent="0.2">
      <c r="A16" s="250" t="s">
        <v>5</v>
      </c>
      <c r="B16" s="250"/>
      <c r="C16" s="250"/>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251" t="s">
        <v>476</v>
      </c>
      <c r="B18" s="252"/>
      <c r="C18" s="252"/>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9" t="s">
        <v>4</v>
      </c>
      <c r="B20" s="42" t="s">
        <v>65</v>
      </c>
      <c r="C20" s="41" t="s">
        <v>64</v>
      </c>
      <c r="D20" s="33"/>
      <c r="E20" s="33"/>
      <c r="F20" s="33"/>
      <c r="G20" s="33"/>
      <c r="H20" s="33"/>
      <c r="I20" s="32"/>
      <c r="J20" s="32"/>
      <c r="K20" s="32"/>
      <c r="L20" s="32"/>
      <c r="M20" s="32"/>
      <c r="N20" s="32"/>
      <c r="O20" s="32"/>
      <c r="P20" s="32"/>
      <c r="Q20" s="32"/>
      <c r="R20" s="32"/>
      <c r="S20" s="32"/>
      <c r="T20" s="31"/>
      <c r="U20" s="31"/>
      <c r="V20" s="31"/>
    </row>
    <row r="21" spans="1:22" s="3" customFormat="1" ht="16.5" customHeight="1" x14ac:dyDescent="0.2">
      <c r="A21" s="41">
        <v>1</v>
      </c>
      <c r="B21" s="42">
        <v>2</v>
      </c>
      <c r="C21" s="41">
        <v>3</v>
      </c>
      <c r="D21" s="33"/>
      <c r="E21" s="33"/>
      <c r="F21" s="33"/>
      <c r="G21" s="33"/>
      <c r="H21" s="33"/>
      <c r="I21" s="32"/>
      <c r="J21" s="32"/>
      <c r="K21" s="32"/>
      <c r="L21" s="32"/>
      <c r="M21" s="32"/>
      <c r="N21" s="32"/>
      <c r="O21" s="32"/>
      <c r="P21" s="32"/>
      <c r="Q21" s="32"/>
      <c r="R21" s="32"/>
      <c r="S21" s="32"/>
      <c r="T21" s="31"/>
      <c r="U21" s="31"/>
      <c r="V21" s="31"/>
    </row>
    <row r="22" spans="1:22" s="3" customFormat="1" ht="39" customHeight="1" x14ac:dyDescent="0.2">
      <c r="A22" s="28" t="s">
        <v>63</v>
      </c>
      <c r="B22" s="45" t="s">
        <v>322</v>
      </c>
      <c r="C22" s="41" t="s">
        <v>508</v>
      </c>
      <c r="D22" s="33"/>
      <c r="E22" s="33"/>
      <c r="F22" s="33"/>
      <c r="G22" s="33"/>
      <c r="H22" s="33"/>
      <c r="I22" s="32"/>
      <c r="J22" s="32"/>
      <c r="K22" s="32"/>
      <c r="L22" s="32"/>
      <c r="M22" s="32"/>
      <c r="N22" s="32"/>
      <c r="O22" s="32"/>
      <c r="P22" s="32"/>
      <c r="Q22" s="32"/>
      <c r="R22" s="32"/>
      <c r="S22" s="32"/>
      <c r="T22" s="31"/>
      <c r="U22" s="31"/>
      <c r="V22" s="31"/>
    </row>
    <row r="23" spans="1:22" s="3" customFormat="1" ht="87.75" customHeight="1" x14ac:dyDescent="0.2">
      <c r="A23" s="28" t="s">
        <v>62</v>
      </c>
      <c r="B23" s="40" t="s">
        <v>493</v>
      </c>
      <c r="C23" s="41" t="s">
        <v>523</v>
      </c>
      <c r="D23" s="33"/>
      <c r="E23" s="33"/>
      <c r="F23" s="33"/>
      <c r="G23" s="33"/>
      <c r="H23" s="33"/>
      <c r="I23" s="32"/>
      <c r="J23" s="32"/>
      <c r="K23" s="32"/>
      <c r="L23" s="32"/>
      <c r="M23" s="32"/>
      <c r="N23" s="32"/>
      <c r="O23" s="32"/>
      <c r="P23" s="32"/>
      <c r="Q23" s="32"/>
      <c r="R23" s="32"/>
      <c r="S23" s="32"/>
      <c r="T23" s="31"/>
      <c r="U23" s="31"/>
      <c r="V23" s="31"/>
    </row>
    <row r="24" spans="1:22" s="3" customFormat="1" ht="22.5" customHeight="1" x14ac:dyDescent="0.2">
      <c r="A24" s="246"/>
      <c r="B24" s="247"/>
      <c r="C24" s="248"/>
      <c r="D24" s="33"/>
      <c r="E24" s="33"/>
      <c r="F24" s="33"/>
      <c r="G24" s="33"/>
      <c r="H24" s="33"/>
      <c r="I24" s="32"/>
      <c r="J24" s="32"/>
      <c r="K24" s="32"/>
      <c r="L24" s="32"/>
      <c r="M24" s="32"/>
      <c r="N24" s="32"/>
      <c r="O24" s="32"/>
      <c r="P24" s="32"/>
      <c r="Q24" s="32"/>
      <c r="R24" s="32"/>
      <c r="S24" s="32"/>
      <c r="T24" s="31"/>
      <c r="U24" s="31"/>
      <c r="V24" s="31"/>
    </row>
    <row r="25" spans="1:22" s="36" customFormat="1" ht="58.5" customHeight="1" x14ac:dyDescent="0.2">
      <c r="A25" s="28" t="s">
        <v>61</v>
      </c>
      <c r="B25" s="201" t="s">
        <v>423</v>
      </c>
      <c r="C25" s="44" t="s">
        <v>330</v>
      </c>
      <c r="D25" s="39"/>
      <c r="E25" s="39"/>
      <c r="F25" s="39"/>
      <c r="G25" s="39"/>
      <c r="H25" s="38"/>
      <c r="I25" s="38"/>
      <c r="J25" s="38"/>
      <c r="K25" s="38"/>
      <c r="L25" s="38"/>
      <c r="M25" s="38"/>
      <c r="N25" s="38"/>
      <c r="O25" s="38"/>
      <c r="P25" s="38"/>
      <c r="Q25" s="38"/>
      <c r="R25" s="38"/>
      <c r="S25" s="37"/>
      <c r="T25" s="37"/>
      <c r="U25" s="37"/>
      <c r="V25" s="37"/>
    </row>
    <row r="26" spans="1:22" s="36" customFormat="1" ht="42.75" customHeight="1" x14ac:dyDescent="0.2">
      <c r="A26" s="28" t="s">
        <v>60</v>
      </c>
      <c r="B26" s="201" t="s">
        <v>73</v>
      </c>
      <c r="C26" s="44" t="s">
        <v>492</v>
      </c>
      <c r="D26" s="39"/>
      <c r="E26" s="39"/>
      <c r="F26" s="39"/>
      <c r="G26" s="39"/>
      <c r="H26" s="38"/>
      <c r="I26" s="38"/>
      <c r="J26" s="38"/>
      <c r="K26" s="38"/>
      <c r="L26" s="38"/>
      <c r="M26" s="38"/>
      <c r="N26" s="38"/>
      <c r="O26" s="38"/>
      <c r="P26" s="38"/>
      <c r="Q26" s="38"/>
      <c r="R26" s="38"/>
      <c r="S26" s="37"/>
      <c r="T26" s="37"/>
      <c r="U26" s="37"/>
      <c r="V26" s="37"/>
    </row>
    <row r="27" spans="1:22" s="36" customFormat="1" ht="51.75" customHeight="1" x14ac:dyDescent="0.2">
      <c r="A27" s="28" t="s">
        <v>58</v>
      </c>
      <c r="B27" s="201" t="s">
        <v>72</v>
      </c>
      <c r="C27" s="44" t="s">
        <v>509</v>
      </c>
      <c r="D27" s="39"/>
      <c r="E27" s="39"/>
      <c r="F27" s="39"/>
      <c r="G27" s="39"/>
      <c r="H27" s="38"/>
      <c r="I27" s="38"/>
      <c r="J27" s="38"/>
      <c r="K27" s="38"/>
      <c r="L27" s="38"/>
      <c r="M27" s="38"/>
      <c r="N27" s="38"/>
      <c r="O27" s="38"/>
      <c r="P27" s="38"/>
      <c r="Q27" s="38"/>
      <c r="R27" s="38"/>
      <c r="S27" s="37"/>
      <c r="T27" s="37"/>
      <c r="U27" s="37"/>
      <c r="V27" s="37"/>
    </row>
    <row r="28" spans="1:22" s="36" customFormat="1" ht="42.75" customHeight="1" x14ac:dyDescent="0.2">
      <c r="A28" s="28" t="s">
        <v>57</v>
      </c>
      <c r="B28" s="201" t="s">
        <v>424</v>
      </c>
      <c r="C28" s="44" t="s">
        <v>496</v>
      </c>
      <c r="D28" s="39"/>
      <c r="E28" s="39"/>
      <c r="F28" s="39"/>
      <c r="G28" s="39"/>
      <c r="H28" s="38"/>
      <c r="I28" s="38"/>
      <c r="J28" s="38"/>
      <c r="K28" s="38"/>
      <c r="L28" s="38"/>
      <c r="M28" s="38"/>
      <c r="N28" s="38"/>
      <c r="O28" s="38"/>
      <c r="P28" s="38"/>
      <c r="Q28" s="38"/>
      <c r="R28" s="38"/>
      <c r="S28" s="37"/>
      <c r="T28" s="37"/>
      <c r="U28" s="37"/>
      <c r="V28" s="37"/>
    </row>
    <row r="29" spans="1:22" s="36" customFormat="1" ht="51.75" customHeight="1" x14ac:dyDescent="0.2">
      <c r="A29" s="28" t="s">
        <v>55</v>
      </c>
      <c r="B29" s="201" t="s">
        <v>425</v>
      </c>
      <c r="C29" s="44" t="s">
        <v>496</v>
      </c>
      <c r="D29" s="39"/>
      <c r="E29" s="39"/>
      <c r="F29" s="39"/>
      <c r="G29" s="39"/>
      <c r="H29" s="38"/>
      <c r="I29" s="38"/>
      <c r="J29" s="38"/>
      <c r="K29" s="38"/>
      <c r="L29" s="38"/>
      <c r="M29" s="38"/>
      <c r="N29" s="38"/>
      <c r="O29" s="38"/>
      <c r="P29" s="38"/>
      <c r="Q29" s="38"/>
      <c r="R29" s="38"/>
      <c r="S29" s="37"/>
      <c r="T29" s="37"/>
      <c r="U29" s="37"/>
      <c r="V29" s="37"/>
    </row>
    <row r="30" spans="1:22" s="36" customFormat="1" ht="51.75" customHeight="1" x14ac:dyDescent="0.2">
      <c r="A30" s="28" t="s">
        <v>53</v>
      </c>
      <c r="B30" s="201" t="s">
        <v>426</v>
      </c>
      <c r="C30" s="44" t="s">
        <v>496</v>
      </c>
      <c r="D30" s="39"/>
      <c r="E30" s="39"/>
      <c r="F30" s="39"/>
      <c r="G30" s="39"/>
      <c r="H30" s="38"/>
      <c r="I30" s="38"/>
      <c r="J30" s="38"/>
      <c r="K30" s="38"/>
      <c r="L30" s="38"/>
      <c r="M30" s="38"/>
      <c r="N30" s="38"/>
      <c r="O30" s="38"/>
      <c r="P30" s="38"/>
      <c r="Q30" s="38"/>
      <c r="R30" s="38"/>
      <c r="S30" s="37"/>
      <c r="T30" s="37"/>
      <c r="U30" s="37"/>
      <c r="V30" s="37"/>
    </row>
    <row r="31" spans="1:22" s="36" customFormat="1" ht="51.75" customHeight="1" x14ac:dyDescent="0.2">
      <c r="A31" s="28" t="s">
        <v>71</v>
      </c>
      <c r="B31" s="44" t="s">
        <v>427</v>
      </c>
      <c r="C31" s="44" t="s">
        <v>496</v>
      </c>
      <c r="D31" s="39"/>
      <c r="E31" s="39"/>
      <c r="F31" s="39"/>
      <c r="G31" s="39"/>
      <c r="H31" s="38"/>
      <c r="I31" s="38"/>
      <c r="J31" s="38"/>
      <c r="K31" s="38"/>
      <c r="L31" s="38"/>
      <c r="M31" s="38"/>
      <c r="N31" s="38"/>
      <c r="O31" s="38"/>
      <c r="P31" s="38"/>
      <c r="Q31" s="38"/>
      <c r="R31" s="38"/>
      <c r="S31" s="37"/>
      <c r="T31" s="37"/>
      <c r="U31" s="37"/>
      <c r="V31" s="37"/>
    </row>
    <row r="32" spans="1:22" s="36" customFormat="1" ht="51.75" customHeight="1" x14ac:dyDescent="0.2">
      <c r="A32" s="28" t="s">
        <v>69</v>
      </c>
      <c r="B32" s="44" t="s">
        <v>428</v>
      </c>
      <c r="C32" s="44" t="s">
        <v>496</v>
      </c>
      <c r="D32" s="39"/>
      <c r="E32" s="39"/>
      <c r="F32" s="39"/>
      <c r="G32" s="39"/>
      <c r="H32" s="38"/>
      <c r="I32" s="38"/>
      <c r="J32" s="38"/>
      <c r="K32" s="38"/>
      <c r="L32" s="38"/>
      <c r="M32" s="38"/>
      <c r="N32" s="38"/>
      <c r="O32" s="38"/>
      <c r="P32" s="38"/>
      <c r="Q32" s="38"/>
      <c r="R32" s="38"/>
      <c r="S32" s="37"/>
      <c r="T32" s="37"/>
      <c r="U32" s="37"/>
      <c r="V32" s="37"/>
    </row>
    <row r="33" spans="1:22" s="36" customFormat="1" ht="101.25" customHeight="1" x14ac:dyDescent="0.2">
      <c r="A33" s="28" t="s">
        <v>68</v>
      </c>
      <c r="B33" s="44" t="s">
        <v>429</v>
      </c>
      <c r="C33" s="44" t="s">
        <v>495</v>
      </c>
      <c r="D33" s="39"/>
      <c r="E33" s="39"/>
      <c r="F33" s="39"/>
      <c r="G33" s="39"/>
      <c r="H33" s="38"/>
      <c r="I33" s="38"/>
      <c r="J33" s="38"/>
      <c r="K33" s="38"/>
      <c r="L33" s="38"/>
      <c r="M33" s="38"/>
      <c r="N33" s="38"/>
      <c r="O33" s="38"/>
      <c r="P33" s="38"/>
      <c r="Q33" s="38"/>
      <c r="R33" s="38"/>
      <c r="S33" s="37"/>
      <c r="T33" s="37"/>
      <c r="U33" s="37"/>
      <c r="V33" s="37"/>
    </row>
    <row r="34" spans="1:22" ht="111" customHeight="1" x14ac:dyDescent="0.25">
      <c r="A34" s="28" t="s">
        <v>445</v>
      </c>
      <c r="B34" s="44" t="s">
        <v>430</v>
      </c>
      <c r="C34" s="44" t="s">
        <v>495</v>
      </c>
      <c r="D34" s="27"/>
      <c r="E34" s="27"/>
      <c r="F34" s="27"/>
      <c r="G34" s="27"/>
      <c r="H34" s="27"/>
      <c r="I34" s="27"/>
      <c r="J34" s="27"/>
      <c r="K34" s="27"/>
      <c r="L34" s="27"/>
      <c r="M34" s="27"/>
      <c r="N34" s="27"/>
      <c r="O34" s="27"/>
      <c r="P34" s="27"/>
      <c r="Q34" s="27"/>
      <c r="R34" s="27"/>
      <c r="S34" s="27"/>
      <c r="T34" s="27"/>
      <c r="U34" s="27"/>
      <c r="V34" s="27"/>
    </row>
    <row r="35" spans="1:22" ht="58.5" customHeight="1" x14ac:dyDescent="0.25">
      <c r="A35" s="28" t="s">
        <v>433</v>
      </c>
      <c r="B35" s="44" t="s">
        <v>70</v>
      </c>
      <c r="C35" s="44" t="s">
        <v>496</v>
      </c>
      <c r="D35" s="27"/>
      <c r="E35" s="27"/>
      <c r="F35" s="27"/>
      <c r="G35" s="27"/>
      <c r="H35" s="27"/>
      <c r="I35" s="27"/>
      <c r="J35" s="27"/>
      <c r="K35" s="27"/>
      <c r="L35" s="27"/>
      <c r="M35" s="27"/>
      <c r="N35" s="27"/>
      <c r="O35" s="27"/>
      <c r="P35" s="27"/>
      <c r="Q35" s="27"/>
      <c r="R35" s="27"/>
      <c r="S35" s="27"/>
      <c r="T35" s="27"/>
      <c r="U35" s="27"/>
      <c r="V35" s="27"/>
    </row>
    <row r="36" spans="1:22" ht="51.75" customHeight="1" x14ac:dyDescent="0.25">
      <c r="A36" s="28" t="s">
        <v>446</v>
      </c>
      <c r="B36" s="44" t="s">
        <v>431</v>
      </c>
      <c r="C36" s="44" t="s">
        <v>496</v>
      </c>
      <c r="D36" s="27"/>
      <c r="E36" s="27"/>
      <c r="F36" s="27"/>
      <c r="G36" s="27"/>
      <c r="H36" s="27"/>
      <c r="I36" s="27"/>
      <c r="J36" s="27"/>
      <c r="K36" s="27"/>
      <c r="L36" s="27"/>
      <c r="M36" s="27"/>
      <c r="N36" s="27"/>
      <c r="O36" s="27"/>
      <c r="P36" s="27"/>
      <c r="Q36" s="27"/>
      <c r="R36" s="27"/>
      <c r="S36" s="27"/>
      <c r="T36" s="27"/>
      <c r="U36" s="27"/>
      <c r="V36" s="27"/>
    </row>
    <row r="37" spans="1:22" ht="43.5" customHeight="1" x14ac:dyDescent="0.25">
      <c r="A37" s="28" t="s">
        <v>434</v>
      </c>
      <c r="B37" s="44" t="s">
        <v>432</v>
      </c>
      <c r="C37" s="44" t="s">
        <v>496</v>
      </c>
      <c r="D37" s="27"/>
      <c r="E37" s="27"/>
      <c r="F37" s="27"/>
      <c r="G37" s="27"/>
      <c r="H37" s="27"/>
      <c r="I37" s="27"/>
      <c r="J37" s="27"/>
      <c r="K37" s="27"/>
      <c r="L37" s="27"/>
      <c r="M37" s="27"/>
      <c r="N37" s="27"/>
      <c r="O37" s="27"/>
      <c r="P37" s="27"/>
      <c r="Q37" s="27"/>
      <c r="R37" s="27"/>
      <c r="S37" s="27"/>
      <c r="T37" s="27"/>
      <c r="U37" s="27"/>
      <c r="V37" s="27"/>
    </row>
    <row r="38" spans="1:22" ht="43.5" customHeight="1" x14ac:dyDescent="0.25">
      <c r="A38" s="28" t="s">
        <v>447</v>
      </c>
      <c r="B38" s="44" t="s">
        <v>235</v>
      </c>
      <c r="C38" s="44" t="s">
        <v>496</v>
      </c>
      <c r="D38" s="27"/>
      <c r="E38" s="27"/>
      <c r="F38" s="27"/>
      <c r="G38" s="27"/>
      <c r="H38" s="27"/>
      <c r="I38" s="27"/>
      <c r="J38" s="27"/>
      <c r="K38" s="27"/>
      <c r="L38" s="27"/>
      <c r="M38" s="27"/>
      <c r="N38" s="27"/>
      <c r="O38" s="27"/>
      <c r="P38" s="27"/>
      <c r="Q38" s="27"/>
      <c r="R38" s="27"/>
      <c r="S38" s="27"/>
      <c r="T38" s="27"/>
      <c r="U38" s="27"/>
      <c r="V38" s="27"/>
    </row>
    <row r="39" spans="1:22" ht="15.75" x14ac:dyDescent="0.25">
      <c r="A39" s="246"/>
      <c r="B39" s="247"/>
      <c r="C39" s="248"/>
      <c r="D39" s="27"/>
      <c r="E39" s="27"/>
      <c r="F39" s="27"/>
      <c r="G39" s="27"/>
      <c r="H39" s="27"/>
      <c r="I39" s="27"/>
      <c r="J39" s="27"/>
      <c r="K39" s="27"/>
      <c r="L39" s="27"/>
      <c r="M39" s="27"/>
      <c r="N39" s="27"/>
      <c r="O39" s="27"/>
      <c r="P39" s="27"/>
      <c r="Q39" s="27"/>
      <c r="R39" s="27"/>
      <c r="S39" s="27"/>
      <c r="T39" s="27"/>
      <c r="U39" s="27"/>
      <c r="V39" s="27"/>
    </row>
    <row r="40" spans="1:22" ht="94.5" x14ac:dyDescent="0.25">
      <c r="A40" s="28" t="s">
        <v>435</v>
      </c>
      <c r="B40" s="44" t="s">
        <v>487</v>
      </c>
      <c r="C40" s="44" t="s">
        <v>524</v>
      </c>
      <c r="D40" s="27"/>
      <c r="E40" s="27"/>
      <c r="F40" s="27"/>
      <c r="G40" s="27"/>
      <c r="H40" s="27"/>
      <c r="I40" s="27"/>
      <c r="J40" s="27"/>
      <c r="K40" s="27"/>
      <c r="L40" s="27"/>
      <c r="M40" s="27"/>
      <c r="N40" s="27"/>
      <c r="O40" s="27"/>
      <c r="P40" s="27"/>
      <c r="Q40" s="27"/>
      <c r="R40" s="27"/>
      <c r="S40" s="27"/>
      <c r="T40" s="27"/>
      <c r="U40" s="27"/>
      <c r="V40" s="27"/>
    </row>
    <row r="41" spans="1:22" ht="105.75" customHeight="1" x14ac:dyDescent="0.25">
      <c r="A41" s="28" t="s">
        <v>448</v>
      </c>
      <c r="B41" s="44" t="s">
        <v>471</v>
      </c>
      <c r="C41" s="44" t="s">
        <v>496</v>
      </c>
      <c r="D41" s="27"/>
      <c r="E41" s="27"/>
      <c r="F41" s="27"/>
      <c r="G41" s="27"/>
      <c r="H41" s="27"/>
      <c r="I41" s="27"/>
      <c r="J41" s="27"/>
      <c r="K41" s="27"/>
      <c r="L41" s="27"/>
      <c r="M41" s="27"/>
      <c r="N41" s="27"/>
      <c r="O41" s="27"/>
      <c r="P41" s="27"/>
      <c r="Q41" s="27"/>
      <c r="R41" s="27"/>
      <c r="S41" s="27"/>
      <c r="T41" s="27"/>
      <c r="U41" s="27"/>
      <c r="V41" s="27"/>
    </row>
    <row r="42" spans="1:22" ht="83.25" customHeight="1" x14ac:dyDescent="0.25">
      <c r="A42" s="28" t="s">
        <v>436</v>
      </c>
      <c r="B42" s="44" t="s">
        <v>486</v>
      </c>
      <c r="C42" s="44" t="s">
        <v>496</v>
      </c>
      <c r="D42" s="27"/>
      <c r="E42" s="27"/>
      <c r="F42" s="27"/>
      <c r="G42" s="27"/>
      <c r="H42" s="27"/>
      <c r="I42" s="27"/>
      <c r="J42" s="27"/>
      <c r="K42" s="27"/>
      <c r="L42" s="27"/>
      <c r="M42" s="27"/>
      <c r="N42" s="27"/>
      <c r="O42" s="27"/>
      <c r="P42" s="27"/>
      <c r="Q42" s="27"/>
      <c r="R42" s="27"/>
      <c r="S42" s="27"/>
      <c r="T42" s="27"/>
      <c r="U42" s="27"/>
      <c r="V42" s="27"/>
    </row>
    <row r="43" spans="1:22" ht="186" customHeight="1" x14ac:dyDescent="0.25">
      <c r="A43" s="28" t="s">
        <v>451</v>
      </c>
      <c r="B43" s="44" t="s">
        <v>452</v>
      </c>
      <c r="C43" s="44" t="s">
        <v>496</v>
      </c>
      <c r="D43" s="27"/>
      <c r="E43" s="27"/>
      <c r="F43" s="27"/>
      <c r="G43" s="27"/>
      <c r="H43" s="27"/>
      <c r="I43" s="27"/>
      <c r="J43" s="27"/>
      <c r="K43" s="27"/>
      <c r="L43" s="27"/>
      <c r="M43" s="27"/>
      <c r="N43" s="27"/>
      <c r="O43" s="27"/>
      <c r="P43" s="27"/>
      <c r="Q43" s="27"/>
      <c r="R43" s="27"/>
      <c r="S43" s="27"/>
      <c r="T43" s="27"/>
      <c r="U43" s="27"/>
      <c r="V43" s="27"/>
    </row>
    <row r="44" spans="1:22" ht="111" customHeight="1" x14ac:dyDescent="0.25">
      <c r="A44" s="28" t="s">
        <v>437</v>
      </c>
      <c r="B44" s="44" t="s">
        <v>477</v>
      </c>
      <c r="C44" s="44" t="s">
        <v>496</v>
      </c>
      <c r="D44" s="27"/>
      <c r="E44" s="27"/>
      <c r="F44" s="27"/>
      <c r="G44" s="27"/>
      <c r="H44" s="27"/>
      <c r="I44" s="27"/>
      <c r="J44" s="27"/>
      <c r="K44" s="27"/>
      <c r="L44" s="27"/>
      <c r="M44" s="27"/>
      <c r="N44" s="27"/>
      <c r="O44" s="27"/>
      <c r="P44" s="27"/>
      <c r="Q44" s="27"/>
      <c r="R44" s="27"/>
      <c r="S44" s="27"/>
      <c r="T44" s="27"/>
      <c r="U44" s="27"/>
      <c r="V44" s="27"/>
    </row>
    <row r="45" spans="1:22" ht="120" customHeight="1" x14ac:dyDescent="0.25">
      <c r="A45" s="28" t="s">
        <v>472</v>
      </c>
      <c r="B45" s="44" t="s">
        <v>478</v>
      </c>
      <c r="C45" s="44" t="s">
        <v>496</v>
      </c>
      <c r="D45" s="27"/>
      <c r="E45" s="27"/>
      <c r="F45" s="27"/>
      <c r="G45" s="27"/>
      <c r="H45" s="27"/>
      <c r="I45" s="27"/>
      <c r="J45" s="27"/>
      <c r="K45" s="27"/>
      <c r="L45" s="27"/>
      <c r="M45" s="27"/>
      <c r="N45" s="27"/>
      <c r="O45" s="27"/>
      <c r="P45" s="27"/>
      <c r="Q45" s="27"/>
      <c r="R45" s="27"/>
      <c r="S45" s="27"/>
      <c r="T45" s="27"/>
      <c r="U45" s="27"/>
      <c r="V45" s="27"/>
    </row>
    <row r="46" spans="1:22" ht="101.25" customHeight="1" x14ac:dyDescent="0.25">
      <c r="A46" s="28" t="s">
        <v>438</v>
      </c>
      <c r="B46" s="44" t="s">
        <v>479</v>
      </c>
      <c r="C46" s="44" t="s">
        <v>496</v>
      </c>
      <c r="D46" s="27"/>
      <c r="E46" s="27"/>
      <c r="F46" s="27"/>
      <c r="G46" s="27"/>
      <c r="H46" s="27"/>
      <c r="I46" s="27"/>
      <c r="J46" s="27"/>
      <c r="K46" s="27"/>
      <c r="L46" s="27"/>
      <c r="M46" s="27"/>
      <c r="N46" s="27"/>
      <c r="O46" s="27"/>
      <c r="P46" s="27"/>
      <c r="Q46" s="27"/>
      <c r="R46" s="27"/>
      <c r="S46" s="27"/>
      <c r="T46" s="27"/>
      <c r="U46" s="27"/>
      <c r="V46" s="27"/>
    </row>
    <row r="47" spans="1:22" ht="18.75" customHeight="1" x14ac:dyDescent="0.25">
      <c r="A47" s="246"/>
      <c r="B47" s="247"/>
      <c r="C47" s="248"/>
      <c r="D47" s="27"/>
      <c r="E47" s="27"/>
      <c r="F47" s="27"/>
      <c r="G47" s="27"/>
      <c r="H47" s="27"/>
      <c r="I47" s="27"/>
      <c r="J47" s="27"/>
      <c r="K47" s="27"/>
      <c r="L47" s="27"/>
      <c r="M47" s="27"/>
      <c r="N47" s="27"/>
      <c r="O47" s="27"/>
      <c r="P47" s="27"/>
      <c r="Q47" s="27"/>
      <c r="R47" s="27"/>
      <c r="S47" s="27"/>
      <c r="T47" s="27"/>
      <c r="U47" s="27"/>
      <c r="V47" s="27"/>
    </row>
    <row r="48" spans="1:22" ht="75.75" customHeight="1" x14ac:dyDescent="0.25">
      <c r="A48" s="28" t="s">
        <v>473</v>
      </c>
      <c r="B48" s="44" t="s">
        <v>553</v>
      </c>
      <c r="C48" s="245">
        <f>'6. Паспорт фин осв ввод'!D24</f>
        <v>6.2895235319999996</v>
      </c>
      <c r="D48" s="27"/>
      <c r="E48" s="27"/>
      <c r="F48" s="27"/>
      <c r="G48" s="27"/>
      <c r="H48" s="27"/>
      <c r="I48" s="27"/>
      <c r="J48" s="27"/>
      <c r="K48" s="27"/>
      <c r="L48" s="27"/>
      <c r="M48" s="27"/>
      <c r="N48" s="27"/>
      <c r="O48" s="27"/>
      <c r="P48" s="27"/>
      <c r="Q48" s="27"/>
      <c r="R48" s="27"/>
      <c r="S48" s="27"/>
      <c r="T48" s="27"/>
      <c r="U48" s="27"/>
      <c r="V48" s="27"/>
    </row>
    <row r="49" spans="1:22" ht="71.25" customHeight="1" x14ac:dyDescent="0.25">
      <c r="A49" s="28" t="s">
        <v>439</v>
      </c>
      <c r="B49" s="44" t="s">
        <v>554</v>
      </c>
      <c r="C49" s="245">
        <f>C48</f>
        <v>6.2895235319999996</v>
      </c>
      <c r="D49" s="27"/>
      <c r="E49" s="27"/>
      <c r="F49" s="27"/>
      <c r="G49" s="27"/>
      <c r="H49" s="27"/>
      <c r="I49" s="27"/>
      <c r="J49" s="27"/>
      <c r="K49" s="27"/>
      <c r="L49" s="27"/>
      <c r="M49" s="27"/>
      <c r="N49" s="27"/>
      <c r="O49" s="27"/>
      <c r="P49" s="27"/>
      <c r="Q49" s="27"/>
      <c r="R49" s="27"/>
      <c r="S49" s="27"/>
      <c r="T49" s="27"/>
      <c r="U49" s="27"/>
      <c r="V49" s="27"/>
    </row>
    <row r="50" spans="1:22" x14ac:dyDescent="0.25">
      <c r="A50" s="27"/>
      <c r="B50" s="27"/>
      <c r="C50" s="27"/>
      <c r="D50" s="27"/>
      <c r="E50" s="27"/>
      <c r="F50" s="27"/>
      <c r="G50" s="27"/>
      <c r="H50" s="27"/>
      <c r="I50" s="27"/>
      <c r="J50" s="27"/>
      <c r="K50" s="27"/>
      <c r="L50" s="27"/>
      <c r="M50" s="27"/>
      <c r="N50" s="27"/>
      <c r="O50" s="27"/>
      <c r="P50" s="27"/>
      <c r="Q50" s="27"/>
      <c r="R50" s="27"/>
      <c r="S50" s="27"/>
      <c r="T50" s="27"/>
      <c r="U50" s="27"/>
      <c r="V50" s="27"/>
    </row>
    <row r="51" spans="1:22" x14ac:dyDescent="0.25">
      <c r="A51" s="27"/>
      <c r="B51" s="27"/>
      <c r="C51" s="27"/>
      <c r="D51" s="27"/>
      <c r="E51" s="27"/>
      <c r="F51" s="27"/>
      <c r="G51" s="27"/>
      <c r="H51" s="27"/>
      <c r="I51" s="27"/>
      <c r="J51" s="27"/>
      <c r="K51" s="27"/>
      <c r="L51" s="27"/>
      <c r="M51" s="27"/>
      <c r="N51" s="27"/>
      <c r="O51" s="27"/>
      <c r="P51" s="27"/>
      <c r="Q51" s="27"/>
      <c r="R51" s="27"/>
      <c r="S51" s="27"/>
      <c r="T51" s="27"/>
      <c r="U51" s="27"/>
      <c r="V51" s="27"/>
    </row>
    <row r="52" spans="1:22" x14ac:dyDescent="0.25">
      <c r="A52" s="27"/>
      <c r="B52" s="27"/>
      <c r="C52" s="27"/>
      <c r="D52" s="27"/>
      <c r="E52" s="27"/>
      <c r="F52" s="27"/>
      <c r="G52" s="27"/>
      <c r="H52" s="27"/>
      <c r="I52" s="27"/>
      <c r="J52" s="27"/>
      <c r="K52" s="27"/>
      <c r="L52" s="27"/>
      <c r="M52" s="27"/>
      <c r="N52" s="27"/>
      <c r="O52" s="27"/>
      <c r="P52" s="27"/>
      <c r="Q52" s="27"/>
      <c r="R52" s="27"/>
      <c r="S52" s="27"/>
      <c r="T52" s="27"/>
      <c r="U52" s="27"/>
      <c r="V52" s="27"/>
    </row>
    <row r="53" spans="1:22" x14ac:dyDescent="0.25">
      <c r="A53" s="27"/>
      <c r="B53" s="27"/>
      <c r="C53" s="27"/>
      <c r="D53" s="27"/>
      <c r="E53" s="27"/>
      <c r="F53" s="27"/>
      <c r="G53" s="27"/>
      <c r="H53" s="27"/>
      <c r="I53" s="27"/>
      <c r="J53" s="27"/>
      <c r="K53" s="27"/>
      <c r="L53" s="27"/>
      <c r="M53" s="27"/>
      <c r="N53" s="27"/>
      <c r="O53" s="27"/>
      <c r="P53" s="27"/>
      <c r="Q53" s="27"/>
      <c r="R53" s="27"/>
      <c r="S53" s="27"/>
      <c r="T53" s="27"/>
      <c r="U53" s="27"/>
      <c r="V53" s="27"/>
    </row>
    <row r="54" spans="1:22" x14ac:dyDescent="0.25">
      <c r="A54" s="27"/>
      <c r="B54" s="27"/>
      <c r="C54" s="27"/>
      <c r="D54" s="27"/>
      <c r="E54" s="27"/>
      <c r="F54" s="27"/>
      <c r="G54" s="27"/>
      <c r="H54" s="27"/>
      <c r="I54" s="27"/>
      <c r="J54" s="27"/>
      <c r="K54" s="27"/>
      <c r="L54" s="27"/>
      <c r="M54" s="27"/>
      <c r="N54" s="27"/>
      <c r="O54" s="27"/>
      <c r="P54" s="27"/>
      <c r="Q54" s="27"/>
      <c r="R54" s="27"/>
      <c r="S54" s="27"/>
      <c r="T54" s="27"/>
      <c r="U54" s="27"/>
      <c r="V54" s="27"/>
    </row>
    <row r="55" spans="1:22" x14ac:dyDescent="0.25">
      <c r="A55" s="27"/>
      <c r="B55" s="27"/>
      <c r="C55" s="27"/>
      <c r="D55" s="27"/>
      <c r="E55" s="27"/>
      <c r="F55" s="27"/>
      <c r="G55" s="27"/>
      <c r="H55" s="27"/>
      <c r="I55" s="27"/>
      <c r="J55" s="27"/>
      <c r="K55" s="27"/>
      <c r="L55" s="27"/>
      <c r="M55" s="27"/>
      <c r="N55" s="27"/>
      <c r="O55" s="27"/>
      <c r="P55" s="27"/>
      <c r="Q55" s="27"/>
      <c r="R55" s="27"/>
      <c r="S55" s="27"/>
      <c r="T55" s="27"/>
      <c r="U55" s="27"/>
      <c r="V55" s="27"/>
    </row>
    <row r="56" spans="1:22" x14ac:dyDescent="0.25">
      <c r="A56" s="27"/>
      <c r="B56" s="27"/>
      <c r="C56" s="27"/>
      <c r="D56" s="27"/>
      <c r="E56" s="27"/>
      <c r="F56" s="27"/>
      <c r="G56" s="27"/>
      <c r="H56" s="27"/>
      <c r="I56" s="27"/>
      <c r="J56" s="27"/>
      <c r="K56" s="27"/>
      <c r="L56" s="27"/>
      <c r="M56" s="27"/>
      <c r="N56" s="27"/>
      <c r="O56" s="27"/>
      <c r="P56" s="27"/>
      <c r="Q56" s="27"/>
      <c r="R56" s="27"/>
      <c r="S56" s="27"/>
      <c r="T56" s="27"/>
      <c r="U56" s="27"/>
      <c r="V56" s="27"/>
    </row>
    <row r="57" spans="1:22" x14ac:dyDescent="0.25">
      <c r="A57" s="27"/>
      <c r="B57" s="27"/>
      <c r="C57" s="27"/>
      <c r="D57" s="27"/>
      <c r="E57" s="27"/>
      <c r="F57" s="27"/>
      <c r="G57" s="27"/>
      <c r="H57" s="27"/>
      <c r="I57" s="27"/>
      <c r="J57" s="27"/>
      <c r="K57" s="27"/>
      <c r="L57" s="27"/>
      <c r="M57" s="27"/>
      <c r="N57" s="27"/>
      <c r="O57" s="27"/>
      <c r="P57" s="27"/>
      <c r="Q57" s="27"/>
      <c r="R57" s="27"/>
      <c r="S57" s="27"/>
      <c r="T57" s="27"/>
      <c r="U57" s="27"/>
      <c r="V57" s="27"/>
    </row>
    <row r="58" spans="1:22" x14ac:dyDescent="0.25">
      <c r="A58" s="27"/>
      <c r="B58" s="27"/>
      <c r="C58" s="27"/>
      <c r="D58" s="27"/>
      <c r="E58" s="27"/>
      <c r="F58" s="27"/>
      <c r="G58" s="27"/>
      <c r="H58" s="27"/>
      <c r="I58" s="27"/>
      <c r="J58" s="27"/>
      <c r="K58" s="27"/>
      <c r="L58" s="27"/>
      <c r="M58" s="27"/>
      <c r="N58" s="27"/>
      <c r="O58" s="27"/>
      <c r="P58" s="27"/>
      <c r="Q58" s="27"/>
      <c r="R58" s="27"/>
      <c r="S58" s="27"/>
      <c r="T58" s="27"/>
      <c r="U58" s="27"/>
      <c r="V58" s="27"/>
    </row>
    <row r="59" spans="1:22" x14ac:dyDescent="0.25">
      <c r="A59" s="27"/>
      <c r="B59" s="27"/>
      <c r="C59" s="27"/>
      <c r="D59" s="27"/>
      <c r="E59" s="27"/>
      <c r="F59" s="27"/>
      <c r="G59" s="27"/>
      <c r="H59" s="27"/>
      <c r="I59" s="27"/>
      <c r="J59" s="27"/>
      <c r="K59" s="27"/>
      <c r="L59" s="27"/>
      <c r="M59" s="27"/>
      <c r="N59" s="27"/>
      <c r="O59" s="27"/>
      <c r="P59" s="27"/>
      <c r="Q59" s="27"/>
      <c r="R59" s="27"/>
      <c r="S59" s="27"/>
      <c r="T59" s="27"/>
      <c r="U59" s="27"/>
      <c r="V59" s="27"/>
    </row>
    <row r="60" spans="1:22" x14ac:dyDescent="0.25">
      <c r="A60" s="27"/>
      <c r="B60" s="27"/>
      <c r="C60" s="27"/>
      <c r="D60" s="27"/>
      <c r="E60" s="27"/>
      <c r="F60" s="27"/>
      <c r="G60" s="27"/>
      <c r="H60" s="27"/>
      <c r="I60" s="27"/>
      <c r="J60" s="27"/>
      <c r="K60" s="27"/>
      <c r="L60" s="27"/>
      <c r="M60" s="27"/>
      <c r="N60" s="27"/>
      <c r="O60" s="27"/>
      <c r="P60" s="27"/>
      <c r="Q60" s="27"/>
      <c r="R60" s="27"/>
      <c r="S60" s="27"/>
      <c r="T60" s="27"/>
      <c r="U60" s="27"/>
      <c r="V60" s="27"/>
    </row>
    <row r="61" spans="1:22" x14ac:dyDescent="0.25">
      <c r="A61" s="27"/>
      <c r="B61" s="27"/>
      <c r="C61" s="27"/>
      <c r="D61" s="27"/>
      <c r="E61" s="27"/>
      <c r="F61" s="27"/>
      <c r="G61" s="27"/>
      <c r="H61" s="27"/>
      <c r="I61" s="27"/>
      <c r="J61" s="27"/>
      <c r="K61" s="27"/>
      <c r="L61" s="27"/>
      <c r="M61" s="27"/>
      <c r="N61" s="27"/>
      <c r="O61" s="27"/>
      <c r="P61" s="27"/>
      <c r="Q61" s="27"/>
      <c r="R61" s="27"/>
      <c r="S61" s="27"/>
      <c r="T61" s="27"/>
      <c r="U61" s="27"/>
      <c r="V61" s="27"/>
    </row>
    <row r="62" spans="1:22" x14ac:dyDescent="0.25">
      <c r="A62" s="27"/>
      <c r="B62" s="27"/>
      <c r="C62" s="27"/>
      <c r="D62" s="27"/>
      <c r="E62" s="27"/>
      <c r="F62" s="27"/>
      <c r="G62" s="27"/>
      <c r="H62" s="27"/>
      <c r="I62" s="27"/>
      <c r="J62" s="27"/>
      <c r="K62" s="27"/>
      <c r="L62" s="27"/>
      <c r="M62" s="27"/>
      <c r="N62" s="27"/>
      <c r="O62" s="27"/>
      <c r="P62" s="27"/>
      <c r="Q62" s="27"/>
      <c r="R62" s="27"/>
      <c r="S62" s="27"/>
      <c r="T62" s="27"/>
      <c r="U62" s="27"/>
      <c r="V62" s="27"/>
    </row>
    <row r="63" spans="1:22" x14ac:dyDescent="0.25">
      <c r="A63" s="27"/>
      <c r="B63" s="27"/>
      <c r="C63" s="27"/>
      <c r="D63" s="27"/>
      <c r="E63" s="27"/>
      <c r="F63" s="27"/>
      <c r="G63" s="27"/>
      <c r="H63" s="27"/>
      <c r="I63" s="27"/>
      <c r="J63" s="27"/>
      <c r="K63" s="27"/>
      <c r="L63" s="27"/>
      <c r="M63" s="27"/>
      <c r="N63" s="27"/>
      <c r="O63" s="27"/>
      <c r="P63" s="27"/>
      <c r="Q63" s="27"/>
      <c r="R63" s="27"/>
      <c r="S63" s="27"/>
      <c r="T63" s="27"/>
      <c r="U63" s="27"/>
      <c r="V63" s="27"/>
    </row>
    <row r="64" spans="1:22" x14ac:dyDescent="0.25">
      <c r="A64" s="27"/>
      <c r="B64" s="27"/>
      <c r="C64" s="27"/>
      <c r="D64" s="27"/>
      <c r="E64" s="27"/>
      <c r="F64" s="27"/>
      <c r="G64" s="27"/>
      <c r="H64" s="27"/>
      <c r="I64" s="27"/>
      <c r="J64" s="27"/>
      <c r="K64" s="27"/>
      <c r="L64" s="27"/>
      <c r="M64" s="27"/>
      <c r="N64" s="27"/>
      <c r="O64" s="27"/>
      <c r="P64" s="27"/>
      <c r="Q64" s="27"/>
      <c r="R64" s="27"/>
      <c r="S64" s="27"/>
      <c r="T64" s="27"/>
      <c r="U64" s="27"/>
      <c r="V64" s="27"/>
    </row>
    <row r="65" spans="1:22" x14ac:dyDescent="0.25">
      <c r="A65" s="27"/>
      <c r="B65" s="27"/>
      <c r="C65" s="27"/>
      <c r="D65" s="27"/>
      <c r="E65" s="27"/>
      <c r="F65" s="27"/>
      <c r="G65" s="27"/>
      <c r="H65" s="27"/>
      <c r="I65" s="27"/>
      <c r="J65" s="27"/>
      <c r="K65" s="27"/>
      <c r="L65" s="27"/>
      <c r="M65" s="27"/>
      <c r="N65" s="27"/>
      <c r="O65" s="27"/>
      <c r="P65" s="27"/>
      <c r="Q65" s="27"/>
      <c r="R65" s="27"/>
      <c r="S65" s="27"/>
      <c r="T65" s="27"/>
      <c r="U65" s="27"/>
      <c r="V65" s="27"/>
    </row>
    <row r="66" spans="1:22" x14ac:dyDescent="0.25">
      <c r="A66" s="27"/>
      <c r="B66" s="27"/>
      <c r="C66" s="27"/>
      <c r="D66" s="27"/>
      <c r="E66" s="27"/>
      <c r="F66" s="27"/>
      <c r="G66" s="27"/>
      <c r="H66" s="27"/>
      <c r="I66" s="27"/>
      <c r="J66" s="27"/>
      <c r="K66" s="27"/>
      <c r="L66" s="27"/>
      <c r="M66" s="27"/>
      <c r="N66" s="27"/>
      <c r="O66" s="27"/>
      <c r="P66" s="27"/>
      <c r="Q66" s="27"/>
      <c r="R66" s="27"/>
      <c r="S66" s="27"/>
      <c r="T66" s="27"/>
      <c r="U66" s="27"/>
      <c r="V66" s="27"/>
    </row>
    <row r="67" spans="1:22" x14ac:dyDescent="0.25">
      <c r="A67" s="27"/>
      <c r="B67" s="27"/>
      <c r="C67" s="27"/>
      <c r="D67" s="27"/>
      <c r="E67" s="27"/>
      <c r="F67" s="27"/>
      <c r="G67" s="27"/>
      <c r="H67" s="27"/>
      <c r="I67" s="27"/>
      <c r="J67" s="27"/>
      <c r="K67" s="27"/>
      <c r="L67" s="27"/>
      <c r="M67" s="27"/>
      <c r="N67" s="27"/>
      <c r="O67" s="27"/>
      <c r="P67" s="27"/>
      <c r="Q67" s="27"/>
      <c r="R67" s="27"/>
      <c r="S67" s="27"/>
      <c r="T67" s="27"/>
      <c r="U67" s="27"/>
      <c r="V67" s="27"/>
    </row>
    <row r="68" spans="1:22" x14ac:dyDescent="0.25">
      <c r="A68" s="27"/>
      <c r="B68" s="27"/>
      <c r="C68" s="27"/>
      <c r="D68" s="27"/>
      <c r="E68" s="27"/>
      <c r="F68" s="27"/>
      <c r="G68" s="27"/>
      <c r="H68" s="27"/>
      <c r="I68" s="27"/>
      <c r="J68" s="27"/>
      <c r="K68" s="27"/>
      <c r="L68" s="27"/>
      <c r="M68" s="27"/>
      <c r="N68" s="27"/>
      <c r="O68" s="27"/>
      <c r="P68" s="27"/>
      <c r="Q68" s="27"/>
      <c r="R68" s="27"/>
      <c r="S68" s="27"/>
      <c r="T68" s="27"/>
      <c r="U68" s="27"/>
      <c r="V68" s="27"/>
    </row>
    <row r="69" spans="1:22" x14ac:dyDescent="0.25">
      <c r="A69" s="27"/>
      <c r="B69" s="27"/>
      <c r="C69" s="27"/>
      <c r="D69" s="27"/>
      <c r="E69" s="27"/>
      <c r="F69" s="27"/>
      <c r="G69" s="27"/>
      <c r="H69" s="27"/>
      <c r="I69" s="27"/>
      <c r="J69" s="27"/>
      <c r="K69" s="27"/>
      <c r="L69" s="27"/>
      <c r="M69" s="27"/>
      <c r="N69" s="27"/>
      <c r="O69" s="27"/>
      <c r="P69" s="27"/>
      <c r="Q69" s="27"/>
      <c r="R69" s="27"/>
      <c r="S69" s="27"/>
      <c r="T69" s="27"/>
      <c r="U69" s="27"/>
      <c r="V69" s="27"/>
    </row>
    <row r="70" spans="1:22" x14ac:dyDescent="0.25">
      <c r="A70" s="27"/>
      <c r="B70" s="27"/>
      <c r="C70" s="27"/>
      <c r="D70" s="27"/>
      <c r="E70" s="27"/>
      <c r="F70" s="27"/>
      <c r="G70" s="27"/>
      <c r="H70" s="27"/>
      <c r="I70" s="27"/>
      <c r="J70" s="27"/>
      <c r="K70" s="27"/>
      <c r="L70" s="27"/>
      <c r="M70" s="27"/>
      <c r="N70" s="27"/>
      <c r="O70" s="27"/>
      <c r="P70" s="27"/>
      <c r="Q70" s="27"/>
      <c r="R70" s="27"/>
      <c r="S70" s="27"/>
      <c r="T70" s="27"/>
      <c r="U70" s="27"/>
      <c r="V70" s="27"/>
    </row>
    <row r="71" spans="1:22" x14ac:dyDescent="0.25">
      <c r="A71" s="27"/>
      <c r="B71" s="27"/>
      <c r="C71" s="27"/>
      <c r="D71" s="27"/>
      <c r="E71" s="27"/>
      <c r="F71" s="27"/>
      <c r="G71" s="27"/>
      <c r="H71" s="27"/>
      <c r="I71" s="27"/>
      <c r="J71" s="27"/>
      <c r="K71" s="27"/>
      <c r="L71" s="27"/>
      <c r="M71" s="27"/>
      <c r="N71" s="27"/>
      <c r="O71" s="27"/>
      <c r="P71" s="27"/>
      <c r="Q71" s="27"/>
      <c r="R71" s="27"/>
      <c r="S71" s="27"/>
      <c r="T71" s="27"/>
      <c r="U71" s="27"/>
      <c r="V71" s="27"/>
    </row>
    <row r="72" spans="1:22" x14ac:dyDescent="0.25">
      <c r="A72" s="27"/>
      <c r="B72" s="27"/>
      <c r="C72" s="27"/>
      <c r="D72" s="27"/>
      <c r="E72" s="27"/>
      <c r="F72" s="27"/>
      <c r="G72" s="27"/>
      <c r="H72" s="27"/>
      <c r="I72" s="27"/>
      <c r="J72" s="27"/>
      <c r="K72" s="27"/>
      <c r="L72" s="27"/>
      <c r="M72" s="27"/>
      <c r="N72" s="27"/>
      <c r="O72" s="27"/>
      <c r="P72" s="27"/>
      <c r="Q72" s="27"/>
      <c r="R72" s="27"/>
      <c r="S72" s="27"/>
      <c r="T72" s="27"/>
      <c r="U72" s="27"/>
      <c r="V72" s="27"/>
    </row>
    <row r="73" spans="1:22" x14ac:dyDescent="0.25">
      <c r="A73" s="27"/>
      <c r="B73" s="27"/>
      <c r="C73" s="27"/>
      <c r="D73" s="27"/>
      <c r="E73" s="27"/>
      <c r="F73" s="27"/>
      <c r="G73" s="27"/>
      <c r="H73" s="27"/>
      <c r="I73" s="27"/>
      <c r="J73" s="27"/>
      <c r="K73" s="27"/>
      <c r="L73" s="27"/>
      <c r="M73" s="27"/>
      <c r="N73" s="27"/>
      <c r="O73" s="27"/>
      <c r="P73" s="27"/>
      <c r="Q73" s="27"/>
      <c r="R73" s="27"/>
      <c r="S73" s="27"/>
      <c r="T73" s="27"/>
      <c r="U73" s="27"/>
      <c r="V73" s="27"/>
    </row>
    <row r="74" spans="1:22" x14ac:dyDescent="0.25">
      <c r="A74" s="27"/>
      <c r="B74" s="27"/>
      <c r="C74" s="27"/>
      <c r="D74" s="27"/>
      <c r="E74" s="27"/>
      <c r="F74" s="27"/>
      <c r="G74" s="27"/>
      <c r="H74" s="27"/>
      <c r="I74" s="27"/>
      <c r="J74" s="27"/>
      <c r="K74" s="27"/>
      <c r="L74" s="27"/>
      <c r="M74" s="27"/>
      <c r="N74" s="27"/>
      <c r="O74" s="27"/>
      <c r="P74" s="27"/>
      <c r="Q74" s="27"/>
      <c r="R74" s="27"/>
      <c r="S74" s="27"/>
      <c r="T74" s="27"/>
      <c r="U74" s="27"/>
      <c r="V74" s="27"/>
    </row>
    <row r="75" spans="1:22" x14ac:dyDescent="0.25">
      <c r="A75" s="27"/>
      <c r="B75" s="27"/>
      <c r="C75" s="27"/>
      <c r="D75" s="27"/>
      <c r="E75" s="27"/>
      <c r="F75" s="27"/>
      <c r="G75" s="27"/>
      <c r="H75" s="27"/>
      <c r="I75" s="27"/>
      <c r="J75" s="27"/>
      <c r="K75" s="27"/>
      <c r="L75" s="27"/>
      <c r="M75" s="27"/>
      <c r="N75" s="27"/>
      <c r="O75" s="27"/>
      <c r="P75" s="27"/>
      <c r="Q75" s="27"/>
      <c r="R75" s="27"/>
      <c r="S75" s="27"/>
      <c r="T75" s="27"/>
      <c r="U75" s="27"/>
      <c r="V75" s="27"/>
    </row>
    <row r="76" spans="1:22" x14ac:dyDescent="0.25">
      <c r="A76" s="27"/>
      <c r="B76" s="27"/>
      <c r="C76" s="27"/>
      <c r="D76" s="27"/>
      <c r="E76" s="27"/>
      <c r="F76" s="27"/>
      <c r="G76" s="27"/>
      <c r="H76" s="27"/>
      <c r="I76" s="27"/>
      <c r="J76" s="27"/>
      <c r="K76" s="27"/>
      <c r="L76" s="27"/>
      <c r="M76" s="27"/>
      <c r="N76" s="27"/>
      <c r="O76" s="27"/>
      <c r="P76" s="27"/>
      <c r="Q76" s="27"/>
      <c r="R76" s="27"/>
      <c r="S76" s="27"/>
      <c r="T76" s="27"/>
      <c r="U76" s="27"/>
      <c r="V76" s="27"/>
    </row>
    <row r="77" spans="1:22" x14ac:dyDescent="0.25">
      <c r="A77" s="27"/>
      <c r="B77" s="27"/>
      <c r="C77" s="27"/>
      <c r="D77" s="27"/>
      <c r="E77" s="27"/>
      <c r="F77" s="27"/>
      <c r="G77" s="27"/>
      <c r="H77" s="27"/>
      <c r="I77" s="27"/>
      <c r="J77" s="27"/>
      <c r="K77" s="27"/>
      <c r="L77" s="27"/>
      <c r="M77" s="27"/>
      <c r="N77" s="27"/>
      <c r="O77" s="27"/>
      <c r="P77" s="27"/>
      <c r="Q77" s="27"/>
      <c r="R77" s="27"/>
      <c r="S77" s="27"/>
      <c r="T77" s="27"/>
      <c r="U77" s="27"/>
      <c r="V77" s="27"/>
    </row>
    <row r="78" spans="1:22" x14ac:dyDescent="0.25">
      <c r="A78" s="27"/>
      <c r="B78" s="27"/>
      <c r="C78" s="27"/>
      <c r="D78" s="27"/>
      <c r="E78" s="27"/>
      <c r="F78" s="27"/>
      <c r="G78" s="27"/>
      <c r="H78" s="27"/>
      <c r="I78" s="27"/>
      <c r="J78" s="27"/>
      <c r="K78" s="27"/>
      <c r="L78" s="27"/>
      <c r="M78" s="27"/>
      <c r="N78" s="27"/>
      <c r="O78" s="27"/>
      <c r="P78" s="27"/>
      <c r="Q78" s="27"/>
      <c r="R78" s="27"/>
      <c r="S78" s="27"/>
      <c r="T78" s="27"/>
      <c r="U78" s="27"/>
      <c r="V78" s="27"/>
    </row>
    <row r="79" spans="1:22" x14ac:dyDescent="0.25">
      <c r="A79" s="27"/>
      <c r="B79" s="27"/>
      <c r="C79" s="27"/>
      <c r="D79" s="27"/>
      <c r="E79" s="27"/>
      <c r="F79" s="27"/>
      <c r="G79" s="27"/>
      <c r="H79" s="27"/>
      <c r="I79" s="27"/>
      <c r="J79" s="27"/>
      <c r="K79" s="27"/>
      <c r="L79" s="27"/>
      <c r="M79" s="27"/>
      <c r="N79" s="27"/>
      <c r="O79" s="27"/>
      <c r="P79" s="27"/>
      <c r="Q79" s="27"/>
      <c r="R79" s="27"/>
      <c r="S79" s="27"/>
      <c r="T79" s="27"/>
      <c r="U79" s="27"/>
      <c r="V79" s="27"/>
    </row>
    <row r="80" spans="1:22" x14ac:dyDescent="0.25">
      <c r="A80" s="27"/>
      <c r="B80" s="27"/>
      <c r="C80" s="27"/>
      <c r="D80" s="27"/>
      <c r="E80" s="27"/>
      <c r="F80" s="27"/>
      <c r="G80" s="27"/>
      <c r="H80" s="27"/>
      <c r="I80" s="27"/>
      <c r="J80" s="27"/>
      <c r="K80" s="27"/>
      <c r="L80" s="27"/>
      <c r="M80" s="27"/>
      <c r="N80" s="27"/>
      <c r="O80" s="27"/>
      <c r="P80" s="27"/>
      <c r="Q80" s="27"/>
      <c r="R80" s="27"/>
      <c r="S80" s="27"/>
      <c r="T80" s="27"/>
      <c r="U80" s="27"/>
      <c r="V80" s="27"/>
    </row>
    <row r="81" spans="1:22" x14ac:dyDescent="0.25">
      <c r="A81" s="27"/>
      <c r="B81" s="27"/>
      <c r="C81" s="27"/>
      <c r="D81" s="27"/>
      <c r="E81" s="27"/>
      <c r="F81" s="27"/>
      <c r="G81" s="27"/>
      <c r="H81" s="27"/>
      <c r="I81" s="27"/>
      <c r="J81" s="27"/>
      <c r="K81" s="27"/>
      <c r="L81" s="27"/>
      <c r="M81" s="27"/>
      <c r="N81" s="27"/>
      <c r="O81" s="27"/>
      <c r="P81" s="27"/>
      <c r="Q81" s="27"/>
      <c r="R81" s="27"/>
      <c r="S81" s="27"/>
      <c r="T81" s="27"/>
      <c r="U81" s="27"/>
      <c r="V81" s="27"/>
    </row>
    <row r="82" spans="1:22" x14ac:dyDescent="0.25">
      <c r="A82" s="27"/>
      <c r="B82" s="27"/>
      <c r="C82" s="27"/>
      <c r="D82" s="27"/>
      <c r="E82" s="27"/>
      <c r="F82" s="27"/>
      <c r="G82" s="27"/>
      <c r="H82" s="27"/>
      <c r="I82" s="27"/>
      <c r="J82" s="27"/>
      <c r="K82" s="27"/>
      <c r="L82" s="27"/>
      <c r="M82" s="27"/>
      <c r="N82" s="27"/>
      <c r="O82" s="27"/>
      <c r="P82" s="27"/>
      <c r="Q82" s="27"/>
      <c r="R82" s="27"/>
      <c r="S82" s="27"/>
      <c r="T82" s="27"/>
      <c r="U82" s="27"/>
      <c r="V82" s="27"/>
    </row>
    <row r="83" spans="1:22" x14ac:dyDescent="0.25">
      <c r="A83" s="27"/>
      <c r="B83" s="27"/>
      <c r="C83" s="27"/>
      <c r="D83" s="27"/>
      <c r="E83" s="27"/>
      <c r="F83" s="27"/>
      <c r="G83" s="27"/>
      <c r="H83" s="27"/>
      <c r="I83" s="27"/>
      <c r="J83" s="27"/>
      <c r="K83" s="27"/>
      <c r="L83" s="27"/>
      <c r="M83" s="27"/>
      <c r="N83" s="27"/>
      <c r="O83" s="27"/>
      <c r="P83" s="27"/>
      <c r="Q83" s="27"/>
      <c r="R83" s="27"/>
      <c r="S83" s="27"/>
      <c r="T83" s="27"/>
      <c r="U83" s="27"/>
      <c r="V83" s="27"/>
    </row>
    <row r="84" spans="1:22" x14ac:dyDescent="0.25">
      <c r="A84" s="27"/>
      <c r="B84" s="27"/>
      <c r="C84" s="27"/>
      <c r="D84" s="27"/>
      <c r="E84" s="27"/>
      <c r="F84" s="27"/>
      <c r="G84" s="27"/>
      <c r="H84" s="27"/>
      <c r="I84" s="27"/>
      <c r="J84" s="27"/>
      <c r="K84" s="27"/>
      <c r="L84" s="27"/>
      <c r="M84" s="27"/>
      <c r="N84" s="27"/>
      <c r="O84" s="27"/>
      <c r="P84" s="27"/>
      <c r="Q84" s="27"/>
      <c r="R84" s="27"/>
      <c r="S84" s="27"/>
      <c r="T84" s="27"/>
      <c r="U84" s="27"/>
      <c r="V84" s="27"/>
    </row>
    <row r="85" spans="1:22" x14ac:dyDescent="0.25">
      <c r="A85" s="27"/>
      <c r="B85" s="27"/>
      <c r="C85" s="27"/>
      <c r="D85" s="27"/>
      <c r="E85" s="27"/>
      <c r="F85" s="27"/>
      <c r="G85" s="27"/>
      <c r="H85" s="27"/>
      <c r="I85" s="27"/>
      <c r="J85" s="27"/>
      <c r="K85" s="27"/>
      <c r="L85" s="27"/>
      <c r="M85" s="27"/>
      <c r="N85" s="27"/>
      <c r="O85" s="27"/>
      <c r="P85" s="27"/>
      <c r="Q85" s="27"/>
      <c r="R85" s="27"/>
      <c r="S85" s="27"/>
      <c r="T85" s="27"/>
      <c r="U85" s="27"/>
      <c r="V85" s="27"/>
    </row>
    <row r="86" spans="1:22" x14ac:dyDescent="0.25">
      <c r="A86" s="27"/>
      <c r="B86" s="27"/>
      <c r="C86" s="27"/>
      <c r="D86" s="27"/>
      <c r="E86" s="27"/>
      <c r="F86" s="27"/>
      <c r="G86" s="27"/>
      <c r="H86" s="27"/>
      <c r="I86" s="27"/>
      <c r="J86" s="27"/>
      <c r="K86" s="27"/>
      <c r="L86" s="27"/>
      <c r="M86" s="27"/>
      <c r="N86" s="27"/>
      <c r="O86" s="27"/>
      <c r="P86" s="27"/>
      <c r="Q86" s="27"/>
      <c r="R86" s="27"/>
      <c r="S86" s="27"/>
      <c r="T86" s="27"/>
      <c r="U86" s="27"/>
      <c r="V86" s="27"/>
    </row>
    <row r="87" spans="1:22" x14ac:dyDescent="0.25">
      <c r="A87" s="27"/>
      <c r="B87" s="27"/>
      <c r="C87" s="27"/>
      <c r="D87" s="27"/>
      <c r="E87" s="27"/>
      <c r="F87" s="27"/>
      <c r="G87" s="27"/>
      <c r="H87" s="27"/>
      <c r="I87" s="27"/>
      <c r="J87" s="27"/>
      <c r="K87" s="27"/>
      <c r="L87" s="27"/>
      <c r="M87" s="27"/>
      <c r="N87" s="27"/>
      <c r="O87" s="27"/>
      <c r="P87" s="27"/>
      <c r="Q87" s="27"/>
      <c r="R87" s="27"/>
      <c r="S87" s="27"/>
      <c r="T87" s="27"/>
      <c r="U87" s="27"/>
      <c r="V87" s="27"/>
    </row>
    <row r="88" spans="1:22" x14ac:dyDescent="0.25">
      <c r="A88" s="27"/>
      <c r="B88" s="27"/>
      <c r="C88" s="27"/>
      <c r="D88" s="27"/>
      <c r="E88" s="27"/>
      <c r="F88" s="27"/>
      <c r="G88" s="27"/>
      <c r="H88" s="27"/>
      <c r="I88" s="27"/>
      <c r="J88" s="27"/>
      <c r="K88" s="27"/>
      <c r="L88" s="27"/>
      <c r="M88" s="27"/>
      <c r="N88" s="27"/>
      <c r="O88" s="27"/>
      <c r="P88" s="27"/>
      <c r="Q88" s="27"/>
      <c r="R88" s="27"/>
      <c r="S88" s="27"/>
      <c r="T88" s="27"/>
      <c r="U88" s="27"/>
      <c r="V88" s="27"/>
    </row>
    <row r="89" spans="1:22" x14ac:dyDescent="0.25">
      <c r="A89" s="27"/>
      <c r="B89" s="27"/>
      <c r="C89" s="27"/>
      <c r="D89" s="27"/>
      <c r="E89" s="27"/>
      <c r="F89" s="27"/>
      <c r="G89" s="27"/>
      <c r="H89" s="27"/>
      <c r="I89" s="27"/>
      <c r="J89" s="27"/>
      <c r="K89" s="27"/>
      <c r="L89" s="27"/>
      <c r="M89" s="27"/>
      <c r="N89" s="27"/>
      <c r="O89" s="27"/>
      <c r="P89" s="27"/>
      <c r="Q89" s="27"/>
      <c r="R89" s="27"/>
      <c r="S89" s="27"/>
      <c r="T89" s="27"/>
      <c r="U89" s="27"/>
      <c r="V89" s="27"/>
    </row>
    <row r="90" spans="1:22" x14ac:dyDescent="0.25">
      <c r="A90" s="27"/>
      <c r="B90" s="27"/>
      <c r="C90" s="27"/>
      <c r="D90" s="27"/>
      <c r="E90" s="27"/>
      <c r="F90" s="27"/>
      <c r="G90" s="27"/>
      <c r="H90" s="27"/>
      <c r="I90" s="27"/>
      <c r="J90" s="27"/>
      <c r="K90" s="27"/>
      <c r="L90" s="27"/>
      <c r="M90" s="27"/>
      <c r="N90" s="27"/>
      <c r="O90" s="27"/>
      <c r="P90" s="27"/>
      <c r="Q90" s="27"/>
      <c r="R90" s="27"/>
      <c r="S90" s="27"/>
      <c r="T90" s="27"/>
      <c r="U90" s="27"/>
      <c r="V90" s="27"/>
    </row>
    <row r="91" spans="1:22" x14ac:dyDescent="0.25">
      <c r="A91" s="27"/>
      <c r="B91" s="27"/>
      <c r="C91" s="27"/>
      <c r="D91" s="27"/>
      <c r="E91" s="27"/>
      <c r="F91" s="27"/>
      <c r="G91" s="27"/>
      <c r="H91" s="27"/>
      <c r="I91" s="27"/>
      <c r="J91" s="27"/>
      <c r="K91" s="27"/>
      <c r="L91" s="27"/>
      <c r="M91" s="27"/>
      <c r="N91" s="27"/>
      <c r="O91" s="27"/>
      <c r="P91" s="27"/>
      <c r="Q91" s="27"/>
      <c r="R91" s="27"/>
      <c r="S91" s="27"/>
      <c r="T91" s="27"/>
      <c r="U91" s="27"/>
      <c r="V91" s="27"/>
    </row>
    <row r="92" spans="1:22" x14ac:dyDescent="0.25">
      <c r="A92" s="27"/>
      <c r="B92" s="27"/>
      <c r="C92" s="27"/>
      <c r="D92" s="27"/>
      <c r="E92" s="27"/>
      <c r="F92" s="27"/>
      <c r="G92" s="27"/>
      <c r="H92" s="27"/>
      <c r="I92" s="27"/>
      <c r="J92" s="27"/>
      <c r="K92" s="27"/>
      <c r="L92" s="27"/>
      <c r="M92" s="27"/>
      <c r="N92" s="27"/>
      <c r="O92" s="27"/>
      <c r="P92" s="27"/>
      <c r="Q92" s="27"/>
      <c r="R92" s="27"/>
      <c r="S92" s="27"/>
      <c r="T92" s="27"/>
      <c r="U92" s="27"/>
      <c r="V92" s="27"/>
    </row>
    <row r="93" spans="1:22" x14ac:dyDescent="0.25">
      <c r="A93" s="27"/>
      <c r="B93" s="27"/>
      <c r="C93" s="27"/>
      <c r="D93" s="27"/>
      <c r="E93" s="27"/>
      <c r="F93" s="27"/>
      <c r="G93" s="27"/>
      <c r="H93" s="27"/>
      <c r="I93" s="27"/>
      <c r="J93" s="27"/>
      <c r="K93" s="27"/>
      <c r="L93" s="27"/>
      <c r="M93" s="27"/>
      <c r="N93" s="27"/>
      <c r="O93" s="27"/>
      <c r="P93" s="27"/>
      <c r="Q93" s="27"/>
      <c r="R93" s="27"/>
      <c r="S93" s="27"/>
      <c r="T93" s="27"/>
      <c r="U93" s="27"/>
      <c r="V93" s="27"/>
    </row>
    <row r="94" spans="1:22" x14ac:dyDescent="0.25">
      <c r="A94" s="27"/>
      <c r="B94" s="27"/>
      <c r="C94" s="27"/>
      <c r="D94" s="27"/>
      <c r="E94" s="27"/>
      <c r="F94" s="27"/>
      <c r="G94" s="27"/>
      <c r="H94" s="27"/>
      <c r="I94" s="27"/>
      <c r="J94" s="27"/>
      <c r="K94" s="27"/>
      <c r="L94" s="27"/>
      <c r="M94" s="27"/>
      <c r="N94" s="27"/>
      <c r="O94" s="27"/>
      <c r="P94" s="27"/>
      <c r="Q94" s="27"/>
      <c r="R94" s="27"/>
      <c r="S94" s="27"/>
      <c r="T94" s="27"/>
      <c r="U94" s="27"/>
      <c r="V94" s="27"/>
    </row>
    <row r="95" spans="1:22" x14ac:dyDescent="0.25">
      <c r="A95" s="27"/>
      <c r="B95" s="27"/>
      <c r="C95" s="27"/>
      <c r="D95" s="27"/>
      <c r="E95" s="27"/>
      <c r="F95" s="27"/>
      <c r="G95" s="27"/>
      <c r="H95" s="27"/>
      <c r="I95" s="27"/>
      <c r="J95" s="27"/>
      <c r="K95" s="27"/>
      <c r="L95" s="27"/>
      <c r="M95" s="27"/>
      <c r="N95" s="27"/>
      <c r="O95" s="27"/>
      <c r="P95" s="27"/>
      <c r="Q95" s="27"/>
      <c r="R95" s="27"/>
      <c r="S95" s="27"/>
      <c r="T95" s="27"/>
      <c r="U95" s="27"/>
      <c r="V95" s="27"/>
    </row>
    <row r="96" spans="1:22" x14ac:dyDescent="0.25">
      <c r="A96" s="27"/>
      <c r="B96" s="27"/>
      <c r="C96" s="27"/>
      <c r="D96" s="27"/>
      <c r="E96" s="27"/>
      <c r="F96" s="27"/>
      <c r="G96" s="27"/>
      <c r="H96" s="27"/>
      <c r="I96" s="27"/>
      <c r="J96" s="27"/>
      <c r="K96" s="27"/>
      <c r="L96" s="27"/>
      <c r="M96" s="27"/>
      <c r="N96" s="27"/>
      <c r="O96" s="27"/>
      <c r="P96" s="27"/>
      <c r="Q96" s="27"/>
      <c r="R96" s="27"/>
      <c r="S96" s="27"/>
      <c r="T96" s="27"/>
      <c r="U96" s="27"/>
      <c r="V96" s="27"/>
    </row>
    <row r="97" spans="1:22" x14ac:dyDescent="0.25">
      <c r="A97" s="27"/>
      <c r="B97" s="27"/>
      <c r="C97" s="27"/>
      <c r="D97" s="27"/>
      <c r="E97" s="27"/>
      <c r="F97" s="27"/>
      <c r="G97" s="27"/>
      <c r="H97" s="27"/>
      <c r="I97" s="27"/>
      <c r="J97" s="27"/>
      <c r="K97" s="27"/>
      <c r="L97" s="27"/>
      <c r="M97" s="27"/>
      <c r="N97" s="27"/>
      <c r="O97" s="27"/>
      <c r="P97" s="27"/>
      <c r="Q97" s="27"/>
      <c r="R97" s="27"/>
      <c r="S97" s="27"/>
      <c r="T97" s="27"/>
      <c r="U97" s="27"/>
      <c r="V97" s="27"/>
    </row>
    <row r="98" spans="1:22" x14ac:dyDescent="0.25">
      <c r="A98" s="27"/>
      <c r="B98" s="27"/>
      <c r="C98" s="27"/>
      <c r="D98" s="27"/>
      <c r="E98" s="27"/>
      <c r="F98" s="27"/>
      <c r="G98" s="27"/>
      <c r="H98" s="27"/>
      <c r="I98" s="27"/>
      <c r="J98" s="27"/>
      <c r="K98" s="27"/>
      <c r="L98" s="27"/>
      <c r="M98" s="27"/>
      <c r="N98" s="27"/>
      <c r="O98" s="27"/>
      <c r="P98" s="27"/>
      <c r="Q98" s="27"/>
      <c r="R98" s="27"/>
      <c r="S98" s="27"/>
      <c r="T98" s="27"/>
      <c r="U98" s="27"/>
      <c r="V98" s="27"/>
    </row>
    <row r="99" spans="1:22" x14ac:dyDescent="0.25">
      <c r="A99" s="27"/>
      <c r="B99" s="27"/>
      <c r="C99" s="27"/>
      <c r="D99" s="27"/>
      <c r="E99" s="27"/>
      <c r="F99" s="27"/>
      <c r="G99" s="27"/>
      <c r="H99" s="27"/>
      <c r="I99" s="27"/>
      <c r="J99" s="27"/>
      <c r="K99" s="27"/>
      <c r="L99" s="27"/>
      <c r="M99" s="27"/>
      <c r="N99" s="27"/>
      <c r="O99" s="27"/>
      <c r="P99" s="27"/>
      <c r="Q99" s="27"/>
      <c r="R99" s="27"/>
      <c r="S99" s="27"/>
      <c r="T99" s="27"/>
      <c r="U99" s="27"/>
      <c r="V99" s="27"/>
    </row>
    <row r="100" spans="1:22"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row>
    <row r="337" spans="1:22"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row>
    <row r="338" spans="1:22"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86" fitToHeight="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AF92"/>
  <sheetViews>
    <sheetView view="pageBreakPreview" topLeftCell="A16" zoomScale="60" zoomScaleNormal="70" workbookViewId="0">
      <selection activeCell="D35" sqref="D35"/>
    </sheetView>
  </sheetViews>
  <sheetFormatPr defaultRowHeight="15.75" x14ac:dyDescent="0.25"/>
  <cols>
    <col min="1" max="1" width="9.140625" style="64"/>
    <col min="2" max="2" width="57.85546875" style="64" customWidth="1"/>
    <col min="3" max="4" width="13" style="64" customWidth="1"/>
    <col min="5" max="5" width="20.42578125" style="64" customWidth="1"/>
    <col min="6" max="6" width="18.7109375" style="64" customWidth="1"/>
    <col min="7" max="7" width="12.85546875" style="65" customWidth="1"/>
    <col min="8" max="8" width="11.140625" style="65" customWidth="1"/>
    <col min="9" max="11" width="9.42578125" style="65" customWidth="1"/>
    <col min="12" max="20" width="9.42578125" style="64" customWidth="1"/>
    <col min="21" max="21" width="6.140625" style="64" customWidth="1"/>
    <col min="22" max="22" width="9.42578125" style="64" customWidth="1"/>
    <col min="23" max="23" width="6.140625" style="64" customWidth="1"/>
    <col min="24" max="24" width="9.42578125" style="64" bestFit="1" customWidth="1"/>
    <col min="25" max="25" width="6.140625" style="64" customWidth="1"/>
    <col min="26" max="26" width="9.42578125" style="64" customWidth="1"/>
    <col min="27" max="27" width="6.140625" style="64" customWidth="1"/>
    <col min="28" max="28" width="12.140625" style="64" customWidth="1"/>
    <col min="29" max="29" width="13.140625" style="64" customWidth="1"/>
    <col min="30" max="16384" width="9.140625" style="64"/>
  </cols>
  <sheetData>
    <row r="1" spans="1:29" ht="18.75" x14ac:dyDescent="0.25">
      <c r="A1" s="65"/>
      <c r="B1" s="65"/>
      <c r="C1" s="65"/>
      <c r="D1" s="65"/>
      <c r="E1" s="65"/>
      <c r="F1" s="65"/>
      <c r="L1" s="65"/>
      <c r="M1" s="65"/>
      <c r="N1" s="65"/>
      <c r="O1" s="65"/>
      <c r="AC1" s="43" t="s">
        <v>67</v>
      </c>
    </row>
    <row r="2" spans="1:29" ht="18.75" x14ac:dyDescent="0.3">
      <c r="A2" s="65"/>
      <c r="B2" s="65"/>
      <c r="C2" s="65"/>
      <c r="D2" s="65"/>
      <c r="E2" s="65"/>
      <c r="F2" s="65"/>
      <c r="L2" s="65"/>
      <c r="M2" s="65"/>
      <c r="N2" s="65"/>
      <c r="O2" s="65"/>
      <c r="AC2" s="15" t="s">
        <v>9</v>
      </c>
    </row>
    <row r="3" spans="1:29" ht="18.75" x14ac:dyDescent="0.3">
      <c r="A3" s="65"/>
      <c r="B3" s="65"/>
      <c r="C3" s="65"/>
      <c r="D3" s="65"/>
      <c r="E3" s="65"/>
      <c r="F3" s="65"/>
      <c r="L3" s="65"/>
      <c r="M3" s="65"/>
      <c r="N3" s="65"/>
      <c r="O3" s="65"/>
      <c r="AC3" s="15" t="s">
        <v>66</v>
      </c>
    </row>
    <row r="4" spans="1:29" ht="18.75" customHeight="1" x14ac:dyDescent="0.25">
      <c r="A4" s="249" t="str">
        <f>'1. паспорт местоположение'!A5:C5</f>
        <v>Год раскрытия информации: 2021 год</v>
      </c>
      <c r="B4" s="249"/>
      <c r="C4" s="249"/>
      <c r="D4" s="249"/>
      <c r="E4" s="249"/>
      <c r="F4" s="249"/>
      <c r="G4" s="249"/>
      <c r="H4" s="249"/>
      <c r="I4" s="249"/>
      <c r="J4" s="249"/>
      <c r="K4" s="249"/>
      <c r="L4" s="249"/>
      <c r="M4" s="249"/>
      <c r="N4" s="249"/>
      <c r="O4" s="249"/>
      <c r="P4" s="249"/>
      <c r="Q4" s="249"/>
      <c r="R4" s="249"/>
      <c r="S4" s="249"/>
      <c r="T4" s="249"/>
      <c r="U4" s="249"/>
      <c r="V4" s="249"/>
      <c r="W4" s="249"/>
      <c r="X4" s="249"/>
      <c r="Y4" s="249"/>
      <c r="Z4" s="249"/>
      <c r="AA4" s="249"/>
      <c r="AB4" s="249"/>
      <c r="AC4" s="249"/>
    </row>
    <row r="5" spans="1:29" x14ac:dyDescent="0.25">
      <c r="A5" s="65"/>
      <c r="B5" s="65"/>
      <c r="C5" s="65"/>
      <c r="D5" s="65"/>
      <c r="E5" s="65"/>
      <c r="F5" s="65"/>
      <c r="L5" s="65"/>
      <c r="M5" s="65"/>
      <c r="N5" s="65"/>
      <c r="O5" s="65"/>
    </row>
    <row r="6" spans="1:29" ht="18.75" x14ac:dyDescent="0.25">
      <c r="A6" s="253" t="s">
        <v>8</v>
      </c>
      <c r="B6" s="253"/>
      <c r="C6" s="253"/>
      <c r="D6" s="253"/>
      <c r="E6" s="253"/>
      <c r="F6" s="253"/>
      <c r="G6" s="253"/>
      <c r="H6" s="253"/>
      <c r="I6" s="253"/>
      <c r="J6" s="253"/>
      <c r="K6" s="253"/>
      <c r="L6" s="253"/>
      <c r="M6" s="253"/>
      <c r="N6" s="253"/>
      <c r="O6" s="253"/>
      <c r="P6" s="253"/>
      <c r="Q6" s="253"/>
      <c r="R6" s="253"/>
      <c r="S6" s="253"/>
      <c r="T6" s="253"/>
      <c r="U6" s="253"/>
      <c r="V6" s="253"/>
      <c r="W6" s="253"/>
      <c r="X6" s="253"/>
      <c r="Y6" s="253"/>
      <c r="Z6" s="253"/>
      <c r="AA6" s="253"/>
      <c r="AB6" s="253"/>
      <c r="AC6" s="253"/>
    </row>
    <row r="7" spans="1:29" ht="18.75" x14ac:dyDescent="0.25">
      <c r="A7" s="13"/>
      <c r="B7" s="13"/>
      <c r="C7" s="13"/>
      <c r="D7" s="197"/>
      <c r="E7" s="13"/>
      <c r="F7" s="13"/>
      <c r="G7" s="13"/>
      <c r="H7" s="13"/>
      <c r="I7" s="13"/>
      <c r="J7" s="197"/>
      <c r="K7" s="197"/>
      <c r="L7" s="84"/>
      <c r="M7" s="84"/>
      <c r="N7" s="84"/>
      <c r="O7" s="84"/>
      <c r="P7" s="84"/>
      <c r="Q7" s="84"/>
      <c r="R7" s="84"/>
      <c r="S7" s="84"/>
      <c r="T7" s="84"/>
      <c r="U7" s="84"/>
      <c r="V7" s="84"/>
      <c r="W7" s="84"/>
      <c r="X7" s="84"/>
      <c r="Y7" s="84"/>
      <c r="Z7" s="84"/>
      <c r="AA7" s="84"/>
      <c r="AB7" s="84"/>
      <c r="AC7" s="84"/>
    </row>
    <row r="8" spans="1:29" ht="18.75" x14ac:dyDescent="0.25">
      <c r="A8" s="252" t="str">
        <f>'1. паспорт местоположение'!A9:C9</f>
        <v xml:space="preserve">Муниципальное унитарное предприятие "Александровэлектросеть" Александровского района </v>
      </c>
      <c r="B8" s="252"/>
      <c r="C8" s="252"/>
      <c r="D8" s="252"/>
      <c r="E8" s="252"/>
      <c r="F8" s="252"/>
      <c r="G8" s="252"/>
      <c r="H8" s="252"/>
      <c r="I8" s="252"/>
      <c r="J8" s="252"/>
      <c r="K8" s="252"/>
      <c r="L8" s="252"/>
      <c r="M8" s="252"/>
      <c r="N8" s="252"/>
      <c r="O8" s="252"/>
      <c r="P8" s="252"/>
      <c r="Q8" s="252"/>
      <c r="R8" s="252"/>
      <c r="S8" s="252"/>
      <c r="T8" s="252"/>
      <c r="U8" s="252"/>
      <c r="V8" s="252"/>
      <c r="W8" s="252"/>
      <c r="X8" s="252"/>
      <c r="Y8" s="252"/>
      <c r="Z8" s="252"/>
      <c r="AA8" s="252"/>
      <c r="AB8" s="252"/>
      <c r="AC8" s="252"/>
    </row>
    <row r="9" spans="1:29" ht="18.75" customHeight="1" x14ac:dyDescent="0.25">
      <c r="A9" s="250" t="s">
        <v>7</v>
      </c>
      <c r="B9" s="250"/>
      <c r="C9" s="250"/>
      <c r="D9" s="250"/>
      <c r="E9" s="250"/>
      <c r="F9" s="250"/>
      <c r="G9" s="250"/>
      <c r="H9" s="250"/>
      <c r="I9" s="250"/>
      <c r="J9" s="250"/>
      <c r="K9" s="250"/>
      <c r="L9" s="250"/>
      <c r="M9" s="250"/>
      <c r="N9" s="250"/>
      <c r="O9" s="250"/>
      <c r="P9" s="250"/>
      <c r="Q9" s="250"/>
      <c r="R9" s="250"/>
      <c r="S9" s="250"/>
      <c r="T9" s="250"/>
      <c r="U9" s="250"/>
      <c r="V9" s="250"/>
      <c r="W9" s="250"/>
      <c r="X9" s="250"/>
      <c r="Y9" s="250"/>
      <c r="Z9" s="250"/>
      <c r="AA9" s="250"/>
      <c r="AB9" s="250"/>
      <c r="AC9" s="250"/>
    </row>
    <row r="10" spans="1:29" ht="18.75" x14ac:dyDescent="0.25">
      <c r="A10" s="13"/>
      <c r="B10" s="13"/>
      <c r="C10" s="13"/>
      <c r="D10" s="197"/>
      <c r="E10" s="13"/>
      <c r="F10" s="13"/>
      <c r="G10" s="13"/>
      <c r="H10" s="13"/>
      <c r="I10" s="13"/>
      <c r="J10" s="197"/>
      <c r="K10" s="197"/>
      <c r="L10" s="84"/>
      <c r="M10" s="84"/>
      <c r="N10" s="84"/>
      <c r="O10" s="84"/>
      <c r="P10" s="84"/>
      <c r="Q10" s="84"/>
      <c r="R10" s="84"/>
      <c r="S10" s="84"/>
      <c r="T10" s="84"/>
      <c r="U10" s="84"/>
      <c r="V10" s="84"/>
      <c r="W10" s="84"/>
      <c r="X10" s="84"/>
      <c r="Y10" s="84"/>
      <c r="Z10" s="84"/>
      <c r="AA10" s="84"/>
      <c r="AB10" s="84"/>
      <c r="AC10" s="84"/>
    </row>
    <row r="11" spans="1:29" ht="18.75" x14ac:dyDescent="0.25">
      <c r="A11" s="252" t="str">
        <f>'1. паспорт местоположение'!A12:C12</f>
        <v>J_AES-2023-11</v>
      </c>
      <c r="B11" s="252"/>
      <c r="C11" s="252"/>
      <c r="D11" s="252"/>
      <c r="E11" s="252"/>
      <c r="F11" s="252"/>
      <c r="G11" s="252"/>
      <c r="H11" s="252"/>
      <c r="I11" s="252"/>
      <c r="J11" s="252"/>
      <c r="K11" s="252"/>
      <c r="L11" s="252"/>
      <c r="M11" s="252"/>
      <c r="N11" s="252"/>
      <c r="O11" s="252"/>
      <c r="P11" s="252"/>
      <c r="Q11" s="252"/>
      <c r="R11" s="252"/>
      <c r="S11" s="252"/>
      <c r="T11" s="252"/>
      <c r="U11" s="252"/>
      <c r="V11" s="252"/>
      <c r="W11" s="252"/>
      <c r="X11" s="252"/>
      <c r="Y11" s="252"/>
      <c r="Z11" s="252"/>
      <c r="AA11" s="252"/>
      <c r="AB11" s="252"/>
      <c r="AC11" s="252"/>
    </row>
    <row r="12" spans="1:29" x14ac:dyDescent="0.25">
      <c r="A12" s="250" t="s">
        <v>6</v>
      </c>
      <c r="B12" s="250"/>
      <c r="C12" s="250"/>
      <c r="D12" s="250"/>
      <c r="E12" s="250"/>
      <c r="F12" s="250"/>
      <c r="G12" s="250"/>
      <c r="H12" s="250"/>
      <c r="I12" s="250"/>
      <c r="J12" s="250"/>
      <c r="K12" s="250"/>
      <c r="L12" s="250"/>
      <c r="M12" s="250"/>
      <c r="N12" s="250"/>
      <c r="O12" s="250"/>
      <c r="P12" s="250"/>
      <c r="Q12" s="250"/>
      <c r="R12" s="250"/>
      <c r="S12" s="250"/>
      <c r="T12" s="250"/>
      <c r="U12" s="250"/>
      <c r="V12" s="250"/>
      <c r="W12" s="250"/>
      <c r="X12" s="250"/>
      <c r="Y12" s="250"/>
      <c r="Z12" s="250"/>
      <c r="AA12" s="250"/>
      <c r="AB12" s="250"/>
      <c r="AC12" s="250"/>
    </row>
    <row r="13" spans="1:29" ht="16.5" customHeight="1" x14ac:dyDescent="0.3">
      <c r="A13" s="11"/>
      <c r="B13" s="11"/>
      <c r="C13" s="11"/>
      <c r="D13" s="11"/>
      <c r="E13" s="11"/>
      <c r="F13" s="11"/>
      <c r="G13" s="11"/>
      <c r="H13" s="11"/>
      <c r="I13" s="11"/>
      <c r="J13" s="11"/>
      <c r="K13" s="11"/>
      <c r="L13" s="83"/>
      <c r="M13" s="83"/>
      <c r="N13" s="83"/>
      <c r="O13" s="83"/>
      <c r="P13" s="83"/>
      <c r="Q13" s="83"/>
      <c r="R13" s="83"/>
      <c r="S13" s="83"/>
      <c r="T13" s="83"/>
      <c r="U13" s="83"/>
      <c r="V13" s="83"/>
      <c r="W13" s="83"/>
      <c r="X13" s="83"/>
      <c r="Y13" s="83"/>
      <c r="Z13" s="83"/>
      <c r="AA13" s="83"/>
      <c r="AB13" s="83"/>
      <c r="AC13" s="83"/>
    </row>
    <row r="14" spans="1:29" ht="18.75" x14ac:dyDescent="0.25">
      <c r="A14" s="252" t="str">
        <f>'1. паспорт местоположение'!A15:C15</f>
        <v>Строительство новой ТП-51 взамен существующей (трансформаторная мощность 2х400 кВА, КЛ-6 кВ до новой ТП-51 0,1 км)</v>
      </c>
      <c r="B14" s="252"/>
      <c r="C14" s="252"/>
      <c r="D14" s="252"/>
      <c r="E14" s="252"/>
      <c r="F14" s="252"/>
      <c r="G14" s="252"/>
      <c r="H14" s="252"/>
      <c r="I14" s="252"/>
      <c r="J14" s="252"/>
      <c r="K14" s="252"/>
      <c r="L14" s="252"/>
      <c r="M14" s="252"/>
      <c r="N14" s="252"/>
      <c r="O14" s="252"/>
      <c r="P14" s="252"/>
      <c r="Q14" s="252"/>
      <c r="R14" s="252"/>
      <c r="S14" s="252"/>
      <c r="T14" s="252"/>
      <c r="U14" s="252"/>
      <c r="V14" s="252"/>
      <c r="W14" s="252"/>
      <c r="X14" s="252"/>
      <c r="Y14" s="252"/>
      <c r="Z14" s="252"/>
      <c r="AA14" s="252"/>
      <c r="AB14" s="252"/>
      <c r="AC14" s="252"/>
    </row>
    <row r="15" spans="1:29" ht="15.75" customHeight="1" x14ac:dyDescent="0.25">
      <c r="A15" s="250" t="s">
        <v>5</v>
      </c>
      <c r="B15" s="250"/>
      <c r="C15" s="250"/>
      <c r="D15" s="250"/>
      <c r="E15" s="250"/>
      <c r="F15" s="250"/>
      <c r="G15" s="250"/>
      <c r="H15" s="250"/>
      <c r="I15" s="250"/>
      <c r="J15" s="250"/>
      <c r="K15" s="250"/>
      <c r="L15" s="250"/>
      <c r="M15" s="250"/>
      <c r="N15" s="250"/>
      <c r="O15" s="250"/>
      <c r="P15" s="250"/>
      <c r="Q15" s="250"/>
      <c r="R15" s="250"/>
      <c r="S15" s="250"/>
      <c r="T15" s="250"/>
      <c r="U15" s="250"/>
      <c r="V15" s="250"/>
      <c r="W15" s="250"/>
      <c r="X15" s="250"/>
      <c r="Y15" s="250"/>
      <c r="Z15" s="250"/>
      <c r="AA15" s="250"/>
      <c r="AB15" s="250"/>
      <c r="AC15" s="250"/>
    </row>
    <row r="16" spans="1:29" x14ac:dyDescent="0.25">
      <c r="A16" s="381"/>
      <c r="B16" s="381"/>
      <c r="C16" s="381"/>
      <c r="D16" s="381"/>
      <c r="E16" s="381"/>
      <c r="F16" s="381"/>
      <c r="G16" s="381"/>
      <c r="H16" s="381"/>
      <c r="I16" s="381"/>
      <c r="J16" s="381"/>
      <c r="K16" s="381"/>
      <c r="L16" s="381"/>
      <c r="M16" s="381"/>
      <c r="N16" s="381"/>
      <c r="O16" s="381"/>
      <c r="P16" s="381"/>
      <c r="Q16" s="381"/>
      <c r="R16" s="381"/>
      <c r="S16" s="381"/>
      <c r="T16" s="381"/>
      <c r="U16" s="381"/>
      <c r="V16" s="381"/>
      <c r="W16" s="381"/>
      <c r="X16" s="381"/>
      <c r="Y16" s="381"/>
      <c r="Z16" s="381"/>
      <c r="AA16" s="381"/>
      <c r="AB16" s="381"/>
      <c r="AC16" s="381"/>
    </row>
    <row r="17" spans="1:32" x14ac:dyDescent="0.25">
      <c r="A17" s="65"/>
      <c r="L17" s="65"/>
      <c r="M17" s="65"/>
      <c r="N17" s="65"/>
      <c r="O17" s="65"/>
      <c r="P17" s="65"/>
      <c r="Q17" s="65"/>
      <c r="R17" s="65"/>
      <c r="S17" s="65"/>
      <c r="T17" s="65"/>
      <c r="U17" s="65"/>
      <c r="V17" s="65"/>
      <c r="W17" s="65"/>
      <c r="X17" s="65"/>
      <c r="Y17" s="65"/>
      <c r="Z17" s="65"/>
      <c r="AA17" s="65"/>
      <c r="AB17" s="65"/>
      <c r="AC17" s="65"/>
    </row>
    <row r="18" spans="1:32" x14ac:dyDescent="0.25">
      <c r="A18" s="385" t="s">
        <v>461</v>
      </c>
      <c r="B18" s="385"/>
      <c r="C18" s="385"/>
      <c r="D18" s="385"/>
      <c r="E18" s="385"/>
      <c r="F18" s="385"/>
      <c r="G18" s="385"/>
      <c r="H18" s="385"/>
      <c r="I18" s="385"/>
      <c r="J18" s="385"/>
      <c r="K18" s="385"/>
      <c r="L18" s="385"/>
      <c r="M18" s="385"/>
      <c r="N18" s="385"/>
      <c r="O18" s="385"/>
      <c r="P18" s="385"/>
      <c r="Q18" s="385"/>
      <c r="R18" s="385"/>
      <c r="S18" s="385"/>
      <c r="T18" s="385"/>
      <c r="U18" s="385"/>
      <c r="V18" s="385"/>
      <c r="W18" s="385"/>
      <c r="X18" s="385"/>
      <c r="Y18" s="385"/>
      <c r="Z18" s="385"/>
      <c r="AA18" s="385"/>
      <c r="AB18" s="385"/>
      <c r="AC18" s="385"/>
    </row>
    <row r="19" spans="1:32" x14ac:dyDescent="0.25">
      <c r="A19" s="65"/>
      <c r="B19" s="65"/>
      <c r="C19" s="65"/>
      <c r="D19" s="65"/>
      <c r="E19" s="65"/>
      <c r="F19" s="65"/>
      <c r="L19" s="65"/>
      <c r="M19" s="65"/>
      <c r="N19" s="65"/>
      <c r="O19" s="65"/>
      <c r="P19" s="65"/>
      <c r="Q19" s="65"/>
      <c r="R19" s="65"/>
      <c r="S19" s="65"/>
      <c r="T19" s="65"/>
      <c r="U19" s="65"/>
      <c r="V19" s="65"/>
      <c r="W19" s="65"/>
      <c r="X19" s="65"/>
      <c r="Y19" s="65"/>
      <c r="Z19" s="65"/>
      <c r="AA19" s="65"/>
      <c r="AB19" s="65"/>
      <c r="AC19" s="65"/>
    </row>
    <row r="20" spans="1:32" ht="33" customHeight="1" x14ac:dyDescent="0.25">
      <c r="A20" s="382" t="s">
        <v>191</v>
      </c>
      <c r="B20" s="382" t="s">
        <v>190</v>
      </c>
      <c r="C20" s="390" t="s">
        <v>189</v>
      </c>
      <c r="D20" s="391"/>
      <c r="E20" s="384" t="s">
        <v>188</v>
      </c>
      <c r="F20" s="384"/>
      <c r="G20" s="382" t="s">
        <v>500</v>
      </c>
      <c r="H20" s="374" t="s">
        <v>501</v>
      </c>
      <c r="I20" s="375"/>
      <c r="J20" s="375"/>
      <c r="K20" s="376"/>
      <c r="L20" s="374" t="s">
        <v>502</v>
      </c>
      <c r="M20" s="375"/>
      <c r="N20" s="375"/>
      <c r="O20" s="376"/>
      <c r="P20" s="374" t="s">
        <v>503</v>
      </c>
      <c r="Q20" s="375"/>
      <c r="R20" s="375"/>
      <c r="S20" s="376"/>
      <c r="T20" s="374" t="s">
        <v>504</v>
      </c>
      <c r="U20" s="375"/>
      <c r="V20" s="375"/>
      <c r="W20" s="376"/>
      <c r="X20" s="374" t="s">
        <v>505</v>
      </c>
      <c r="Y20" s="375"/>
      <c r="Z20" s="375"/>
      <c r="AA20" s="376"/>
      <c r="AB20" s="377" t="s">
        <v>187</v>
      </c>
      <c r="AC20" s="378"/>
      <c r="AD20" s="82"/>
      <c r="AE20" s="82"/>
      <c r="AF20" s="82"/>
    </row>
    <row r="21" spans="1:32" ht="99.75" customHeight="1" x14ac:dyDescent="0.25">
      <c r="A21" s="383"/>
      <c r="B21" s="383"/>
      <c r="C21" s="392"/>
      <c r="D21" s="393"/>
      <c r="E21" s="384"/>
      <c r="F21" s="384"/>
      <c r="G21" s="383"/>
      <c r="H21" s="365" t="s">
        <v>2</v>
      </c>
      <c r="I21" s="365"/>
      <c r="J21" s="372" t="s">
        <v>526</v>
      </c>
      <c r="K21" s="373"/>
      <c r="L21" s="365" t="s">
        <v>2</v>
      </c>
      <c r="M21" s="365"/>
      <c r="N21" s="372" t="s">
        <v>526</v>
      </c>
      <c r="O21" s="373"/>
      <c r="P21" s="365" t="s">
        <v>2</v>
      </c>
      <c r="Q21" s="365"/>
      <c r="R21" s="372" t="s">
        <v>526</v>
      </c>
      <c r="S21" s="373"/>
      <c r="T21" s="365" t="s">
        <v>2</v>
      </c>
      <c r="U21" s="365"/>
      <c r="V21" s="372" t="s">
        <v>526</v>
      </c>
      <c r="W21" s="373"/>
      <c r="X21" s="365" t="s">
        <v>2</v>
      </c>
      <c r="Y21" s="365"/>
      <c r="Z21" s="372" t="s">
        <v>526</v>
      </c>
      <c r="AA21" s="373"/>
      <c r="AB21" s="379"/>
      <c r="AC21" s="380"/>
    </row>
    <row r="22" spans="1:32" ht="89.25" customHeight="1" x14ac:dyDescent="0.25">
      <c r="A22" s="371"/>
      <c r="B22" s="371"/>
      <c r="C22" s="240" t="s">
        <v>2</v>
      </c>
      <c r="D22" s="240" t="s">
        <v>526</v>
      </c>
      <c r="E22" s="81" t="s">
        <v>499</v>
      </c>
      <c r="F22" s="81" t="s">
        <v>527</v>
      </c>
      <c r="G22" s="371"/>
      <c r="H22" s="80" t="s">
        <v>440</v>
      </c>
      <c r="I22" s="80" t="s">
        <v>441</v>
      </c>
      <c r="J22" s="80" t="s">
        <v>440</v>
      </c>
      <c r="K22" s="80" t="s">
        <v>441</v>
      </c>
      <c r="L22" s="80" t="s">
        <v>440</v>
      </c>
      <c r="M22" s="80" t="s">
        <v>441</v>
      </c>
      <c r="N22" s="80" t="s">
        <v>440</v>
      </c>
      <c r="O22" s="80" t="s">
        <v>441</v>
      </c>
      <c r="P22" s="80" t="s">
        <v>440</v>
      </c>
      <c r="Q22" s="80" t="s">
        <v>441</v>
      </c>
      <c r="R22" s="80" t="s">
        <v>440</v>
      </c>
      <c r="S22" s="80" t="s">
        <v>441</v>
      </c>
      <c r="T22" s="80" t="s">
        <v>440</v>
      </c>
      <c r="U22" s="80" t="s">
        <v>441</v>
      </c>
      <c r="V22" s="80" t="s">
        <v>440</v>
      </c>
      <c r="W22" s="80" t="s">
        <v>441</v>
      </c>
      <c r="X22" s="80" t="s">
        <v>440</v>
      </c>
      <c r="Y22" s="80" t="s">
        <v>441</v>
      </c>
      <c r="Z22" s="80" t="s">
        <v>440</v>
      </c>
      <c r="AA22" s="80" t="s">
        <v>441</v>
      </c>
      <c r="AB22" s="240" t="s">
        <v>186</v>
      </c>
      <c r="AC22" s="240" t="s">
        <v>526</v>
      </c>
    </row>
    <row r="23" spans="1:32" ht="19.5" customHeight="1" x14ac:dyDescent="0.25">
      <c r="A23" s="239">
        <v>1</v>
      </c>
      <c r="B23" s="239">
        <v>2</v>
      </c>
      <c r="C23" s="239" t="s">
        <v>528</v>
      </c>
      <c r="D23" s="239" t="s">
        <v>529</v>
      </c>
      <c r="E23" s="239">
        <v>4</v>
      </c>
      <c r="F23" s="239">
        <v>5</v>
      </c>
      <c r="G23" s="239">
        <v>6</v>
      </c>
      <c r="H23" s="239" t="s">
        <v>530</v>
      </c>
      <c r="I23" s="239" t="s">
        <v>531</v>
      </c>
      <c r="J23" s="239" t="s">
        <v>532</v>
      </c>
      <c r="K23" s="239" t="s">
        <v>533</v>
      </c>
      <c r="L23" s="239" t="s">
        <v>534</v>
      </c>
      <c r="M23" s="239" t="s">
        <v>535</v>
      </c>
      <c r="N23" s="239" t="s">
        <v>536</v>
      </c>
      <c r="O23" s="239" t="s">
        <v>537</v>
      </c>
      <c r="P23" s="239" t="s">
        <v>538</v>
      </c>
      <c r="Q23" s="239" t="s">
        <v>539</v>
      </c>
      <c r="R23" s="239" t="s">
        <v>540</v>
      </c>
      <c r="S23" s="239" t="s">
        <v>541</v>
      </c>
      <c r="T23" s="239" t="s">
        <v>542</v>
      </c>
      <c r="U23" s="239" t="s">
        <v>543</v>
      </c>
      <c r="V23" s="239" t="s">
        <v>544</v>
      </c>
      <c r="W23" s="239" t="s">
        <v>545</v>
      </c>
      <c r="X23" s="239" t="s">
        <v>546</v>
      </c>
      <c r="Y23" s="239" t="s">
        <v>547</v>
      </c>
      <c r="Z23" s="239" t="s">
        <v>548</v>
      </c>
      <c r="AA23" s="239" t="s">
        <v>549</v>
      </c>
      <c r="AB23" s="239" t="s">
        <v>550</v>
      </c>
      <c r="AC23" s="239" t="s">
        <v>551</v>
      </c>
    </row>
    <row r="24" spans="1:32" ht="47.25" customHeight="1" x14ac:dyDescent="0.25">
      <c r="A24" s="78">
        <v>1</v>
      </c>
      <c r="B24" s="77" t="s">
        <v>185</v>
      </c>
      <c r="C24" s="234">
        <f>C27</f>
        <v>2.9020700000000001</v>
      </c>
      <c r="D24" s="234">
        <f>D27</f>
        <v>6.2895235319999996</v>
      </c>
      <c r="E24" s="234">
        <f t="shared" ref="E24:E64" si="0">C24</f>
        <v>2.9020700000000001</v>
      </c>
      <c r="F24" s="234">
        <f t="shared" ref="F24:F64" si="1">D24</f>
        <v>6.2895235319999996</v>
      </c>
      <c r="G24" s="234">
        <f t="shared" ref="G24:Y24" si="2">G27</f>
        <v>0</v>
      </c>
      <c r="H24" s="234">
        <f t="shared" si="2"/>
        <v>0</v>
      </c>
      <c r="I24" s="234" t="str">
        <f t="shared" si="2"/>
        <v>нд</v>
      </c>
      <c r="J24" s="234">
        <f t="shared" ref="J24:K24" si="3">J27</f>
        <v>0</v>
      </c>
      <c r="K24" s="234" t="str">
        <f t="shared" si="3"/>
        <v>нд</v>
      </c>
      <c r="L24" s="234">
        <f t="shared" si="2"/>
        <v>0</v>
      </c>
      <c r="M24" s="234" t="s">
        <v>494</v>
      </c>
      <c r="N24" s="234">
        <f t="shared" ref="N24:O24" si="4">N27</f>
        <v>0</v>
      </c>
      <c r="O24" s="234" t="str">
        <f t="shared" si="4"/>
        <v>нд</v>
      </c>
      <c r="P24" s="234">
        <f t="shared" si="2"/>
        <v>0</v>
      </c>
      <c r="Q24" s="234" t="str">
        <f t="shared" si="2"/>
        <v>нд</v>
      </c>
      <c r="R24" s="234">
        <f t="shared" ref="R24:S24" si="5">R27</f>
        <v>0</v>
      </c>
      <c r="S24" s="234" t="str">
        <f t="shared" si="5"/>
        <v>нд</v>
      </c>
      <c r="T24" s="234">
        <f t="shared" ref="T24:T64" si="6">C24</f>
        <v>2.9020700000000001</v>
      </c>
      <c r="U24" s="234" t="str">
        <f>U27</f>
        <v>IV</v>
      </c>
      <c r="V24" s="234">
        <f t="shared" ref="V24:V64" si="7">D24</f>
        <v>6.2895235319999996</v>
      </c>
      <c r="W24" s="234" t="str">
        <f>W27</f>
        <v>IV</v>
      </c>
      <c r="X24" s="234">
        <f t="shared" si="2"/>
        <v>0</v>
      </c>
      <c r="Y24" s="234" t="str">
        <f t="shared" si="2"/>
        <v>нд</v>
      </c>
      <c r="Z24" s="234">
        <f t="shared" ref="Z24:AA24" si="8">Z27</f>
        <v>0</v>
      </c>
      <c r="AA24" s="234" t="str">
        <f t="shared" si="8"/>
        <v>нд</v>
      </c>
      <c r="AB24" s="234">
        <f t="shared" ref="AB24:AB64" si="9">C24</f>
        <v>2.9020700000000001</v>
      </c>
      <c r="AC24" s="234">
        <f t="shared" ref="AC24:AC64" si="10">D24</f>
        <v>6.2895235319999996</v>
      </c>
    </row>
    <row r="25" spans="1:32" ht="24" customHeight="1" x14ac:dyDescent="0.25">
      <c r="A25" s="75" t="s">
        <v>184</v>
      </c>
      <c r="B25" s="53" t="s">
        <v>183</v>
      </c>
      <c r="C25" s="235">
        <v>0</v>
      </c>
      <c r="D25" s="235">
        <v>0</v>
      </c>
      <c r="E25" s="230">
        <f t="shared" si="0"/>
        <v>0</v>
      </c>
      <c r="F25" s="230">
        <f t="shared" si="1"/>
        <v>0</v>
      </c>
      <c r="G25" s="230">
        <v>0</v>
      </c>
      <c r="H25" s="230">
        <v>0</v>
      </c>
      <c r="I25" s="234" t="s">
        <v>494</v>
      </c>
      <c r="J25" s="230">
        <v>0</v>
      </c>
      <c r="K25" s="234" t="s">
        <v>494</v>
      </c>
      <c r="L25" s="230">
        <v>0</v>
      </c>
      <c r="M25" s="234" t="s">
        <v>494</v>
      </c>
      <c r="N25" s="230">
        <v>0</v>
      </c>
      <c r="O25" s="234" t="s">
        <v>494</v>
      </c>
      <c r="P25" s="230">
        <v>0</v>
      </c>
      <c r="Q25" s="234" t="s">
        <v>494</v>
      </c>
      <c r="R25" s="230">
        <v>0</v>
      </c>
      <c r="S25" s="234" t="s">
        <v>494</v>
      </c>
      <c r="T25" s="230">
        <f t="shared" si="6"/>
        <v>0</v>
      </c>
      <c r="U25" s="234" t="s">
        <v>494</v>
      </c>
      <c r="V25" s="234">
        <f t="shared" si="7"/>
        <v>0</v>
      </c>
      <c r="W25" s="234" t="s">
        <v>494</v>
      </c>
      <c r="X25" s="230">
        <v>0</v>
      </c>
      <c r="Y25" s="234" t="s">
        <v>494</v>
      </c>
      <c r="Z25" s="230">
        <v>0</v>
      </c>
      <c r="AA25" s="234" t="s">
        <v>494</v>
      </c>
      <c r="AB25" s="234">
        <f t="shared" si="9"/>
        <v>0</v>
      </c>
      <c r="AC25" s="230">
        <f t="shared" si="10"/>
        <v>0</v>
      </c>
    </row>
    <row r="26" spans="1:32" x14ac:dyDescent="0.25">
      <c r="A26" s="75" t="s">
        <v>182</v>
      </c>
      <c r="B26" s="53" t="s">
        <v>181</v>
      </c>
      <c r="C26" s="235">
        <v>0</v>
      </c>
      <c r="D26" s="235">
        <v>0</v>
      </c>
      <c r="E26" s="230">
        <f t="shared" si="0"/>
        <v>0</v>
      </c>
      <c r="F26" s="230">
        <f t="shared" si="1"/>
        <v>0</v>
      </c>
      <c r="G26" s="230">
        <v>0</v>
      </c>
      <c r="H26" s="230">
        <v>0</v>
      </c>
      <c r="I26" s="234" t="s">
        <v>494</v>
      </c>
      <c r="J26" s="230">
        <v>0</v>
      </c>
      <c r="K26" s="234" t="s">
        <v>494</v>
      </c>
      <c r="L26" s="230">
        <v>0</v>
      </c>
      <c r="M26" s="234" t="s">
        <v>494</v>
      </c>
      <c r="N26" s="230">
        <v>0</v>
      </c>
      <c r="O26" s="234" t="s">
        <v>494</v>
      </c>
      <c r="P26" s="230">
        <v>0</v>
      </c>
      <c r="Q26" s="234" t="s">
        <v>494</v>
      </c>
      <c r="R26" s="230">
        <v>0</v>
      </c>
      <c r="S26" s="234" t="s">
        <v>494</v>
      </c>
      <c r="T26" s="230">
        <f t="shared" si="6"/>
        <v>0</v>
      </c>
      <c r="U26" s="234" t="s">
        <v>494</v>
      </c>
      <c r="V26" s="234">
        <f t="shared" si="7"/>
        <v>0</v>
      </c>
      <c r="W26" s="234" t="s">
        <v>494</v>
      </c>
      <c r="X26" s="230">
        <v>0</v>
      </c>
      <c r="Y26" s="234" t="s">
        <v>494</v>
      </c>
      <c r="Z26" s="230">
        <v>0</v>
      </c>
      <c r="AA26" s="234" t="s">
        <v>494</v>
      </c>
      <c r="AB26" s="234">
        <f t="shared" si="9"/>
        <v>0</v>
      </c>
      <c r="AC26" s="230">
        <f t="shared" si="10"/>
        <v>0</v>
      </c>
    </row>
    <row r="27" spans="1:32" ht="31.5" x14ac:dyDescent="0.25">
      <c r="A27" s="75" t="s">
        <v>180</v>
      </c>
      <c r="B27" s="53" t="s">
        <v>396</v>
      </c>
      <c r="C27" s="230">
        <v>2.9020700000000001</v>
      </c>
      <c r="D27" s="230">
        <f>D30*1.2</f>
        <v>6.2895235319999996</v>
      </c>
      <c r="E27" s="230">
        <f t="shared" si="0"/>
        <v>2.9020700000000001</v>
      </c>
      <c r="F27" s="230">
        <f t="shared" si="1"/>
        <v>6.2895235319999996</v>
      </c>
      <c r="G27" s="230">
        <v>0</v>
      </c>
      <c r="H27" s="230">
        <v>0</v>
      </c>
      <c r="I27" s="230" t="s">
        <v>494</v>
      </c>
      <c r="J27" s="230">
        <v>0</v>
      </c>
      <c r="K27" s="230" t="s">
        <v>494</v>
      </c>
      <c r="L27" s="230">
        <v>0</v>
      </c>
      <c r="M27" s="234" t="s">
        <v>494</v>
      </c>
      <c r="N27" s="230">
        <v>0</v>
      </c>
      <c r="O27" s="230" t="s">
        <v>494</v>
      </c>
      <c r="P27" s="230">
        <v>0</v>
      </c>
      <c r="Q27" s="230" t="s">
        <v>494</v>
      </c>
      <c r="R27" s="230">
        <v>0</v>
      </c>
      <c r="S27" s="230" t="s">
        <v>494</v>
      </c>
      <c r="T27" s="230">
        <f t="shared" si="6"/>
        <v>2.9020700000000001</v>
      </c>
      <c r="U27" s="230" t="s">
        <v>506</v>
      </c>
      <c r="V27" s="230">
        <f t="shared" si="7"/>
        <v>6.2895235319999996</v>
      </c>
      <c r="W27" s="230" t="s">
        <v>506</v>
      </c>
      <c r="X27" s="230">
        <v>0</v>
      </c>
      <c r="Y27" s="230" t="s">
        <v>494</v>
      </c>
      <c r="Z27" s="230">
        <v>0</v>
      </c>
      <c r="AA27" s="230" t="s">
        <v>494</v>
      </c>
      <c r="AB27" s="230">
        <f t="shared" si="9"/>
        <v>2.9020700000000001</v>
      </c>
      <c r="AC27" s="230">
        <f t="shared" si="10"/>
        <v>6.2895235319999996</v>
      </c>
    </row>
    <row r="28" spans="1:32" x14ac:dyDescent="0.25">
      <c r="A28" s="75" t="s">
        <v>179</v>
      </c>
      <c r="B28" s="53" t="s">
        <v>178</v>
      </c>
      <c r="C28" s="235">
        <v>0</v>
      </c>
      <c r="D28" s="235">
        <v>0</v>
      </c>
      <c r="E28" s="230">
        <f t="shared" si="0"/>
        <v>0</v>
      </c>
      <c r="F28" s="230">
        <f t="shared" si="1"/>
        <v>0</v>
      </c>
      <c r="G28" s="230">
        <v>0</v>
      </c>
      <c r="H28" s="230">
        <v>0</v>
      </c>
      <c r="I28" s="234" t="s">
        <v>494</v>
      </c>
      <c r="J28" s="230">
        <v>0</v>
      </c>
      <c r="K28" s="234" t="s">
        <v>494</v>
      </c>
      <c r="L28" s="230">
        <v>0</v>
      </c>
      <c r="M28" s="234" t="s">
        <v>494</v>
      </c>
      <c r="N28" s="230">
        <v>0</v>
      </c>
      <c r="O28" s="234" t="s">
        <v>494</v>
      </c>
      <c r="P28" s="230">
        <v>0</v>
      </c>
      <c r="Q28" s="234" t="s">
        <v>494</v>
      </c>
      <c r="R28" s="230">
        <v>0</v>
      </c>
      <c r="S28" s="234" t="s">
        <v>494</v>
      </c>
      <c r="T28" s="230">
        <f t="shared" si="6"/>
        <v>0</v>
      </c>
      <c r="U28" s="234" t="s">
        <v>494</v>
      </c>
      <c r="V28" s="234">
        <f t="shared" si="7"/>
        <v>0</v>
      </c>
      <c r="W28" s="234" t="s">
        <v>494</v>
      </c>
      <c r="X28" s="230">
        <v>0</v>
      </c>
      <c r="Y28" s="234" t="s">
        <v>494</v>
      </c>
      <c r="Z28" s="230">
        <v>0</v>
      </c>
      <c r="AA28" s="234" t="s">
        <v>494</v>
      </c>
      <c r="AB28" s="234">
        <f t="shared" si="9"/>
        <v>0</v>
      </c>
      <c r="AC28" s="230">
        <f t="shared" si="10"/>
        <v>0</v>
      </c>
    </row>
    <row r="29" spans="1:32" x14ac:dyDescent="0.25">
      <c r="A29" s="75" t="s">
        <v>177</v>
      </c>
      <c r="B29" s="79" t="s">
        <v>176</v>
      </c>
      <c r="C29" s="235">
        <v>0</v>
      </c>
      <c r="D29" s="235">
        <v>0</v>
      </c>
      <c r="E29" s="230">
        <f t="shared" si="0"/>
        <v>0</v>
      </c>
      <c r="F29" s="230">
        <f t="shared" si="1"/>
        <v>0</v>
      </c>
      <c r="G29" s="230">
        <v>0</v>
      </c>
      <c r="H29" s="230">
        <v>0</v>
      </c>
      <c r="I29" s="234" t="s">
        <v>494</v>
      </c>
      <c r="J29" s="230">
        <v>0</v>
      </c>
      <c r="K29" s="234" t="s">
        <v>494</v>
      </c>
      <c r="L29" s="230">
        <v>0</v>
      </c>
      <c r="M29" s="234" t="s">
        <v>494</v>
      </c>
      <c r="N29" s="230">
        <v>0</v>
      </c>
      <c r="O29" s="234" t="s">
        <v>494</v>
      </c>
      <c r="P29" s="230">
        <v>0</v>
      </c>
      <c r="Q29" s="234" t="s">
        <v>494</v>
      </c>
      <c r="R29" s="230">
        <v>0</v>
      </c>
      <c r="S29" s="234" t="s">
        <v>494</v>
      </c>
      <c r="T29" s="230">
        <f t="shared" si="6"/>
        <v>0</v>
      </c>
      <c r="U29" s="234" t="s">
        <v>494</v>
      </c>
      <c r="V29" s="234">
        <f t="shared" si="7"/>
        <v>0</v>
      </c>
      <c r="W29" s="234" t="s">
        <v>494</v>
      </c>
      <c r="X29" s="230">
        <v>0</v>
      </c>
      <c r="Y29" s="234" t="s">
        <v>494</v>
      </c>
      <c r="Z29" s="230">
        <v>0</v>
      </c>
      <c r="AA29" s="234" t="s">
        <v>494</v>
      </c>
      <c r="AB29" s="234">
        <f t="shared" si="9"/>
        <v>0</v>
      </c>
      <c r="AC29" s="230">
        <f t="shared" si="10"/>
        <v>0</v>
      </c>
    </row>
    <row r="30" spans="1:32" ht="47.25" x14ac:dyDescent="0.25">
      <c r="A30" s="78" t="s">
        <v>62</v>
      </c>
      <c r="B30" s="77" t="s">
        <v>175</v>
      </c>
      <c r="C30" s="234">
        <f>C31+C32+C33+C34</f>
        <v>2.41839</v>
      </c>
      <c r="D30" s="234">
        <f>D31+D32+D33+D34</f>
        <v>5.2412696099999998</v>
      </c>
      <c r="E30" s="234">
        <f t="shared" si="0"/>
        <v>2.41839</v>
      </c>
      <c r="F30" s="234">
        <f t="shared" si="1"/>
        <v>5.2412696099999998</v>
      </c>
      <c r="G30" s="234">
        <f t="shared" ref="G30" si="11">G31+G32+G33+G34</f>
        <v>0</v>
      </c>
      <c r="H30" s="234">
        <f t="shared" ref="H30:J30" si="12">H31+H32+H33+H34</f>
        <v>0</v>
      </c>
      <c r="I30" s="230" t="s">
        <v>494</v>
      </c>
      <c r="J30" s="234">
        <f t="shared" si="12"/>
        <v>0</v>
      </c>
      <c r="K30" s="230" t="s">
        <v>494</v>
      </c>
      <c r="L30" s="230">
        <v>0</v>
      </c>
      <c r="M30" s="230" t="s">
        <v>494</v>
      </c>
      <c r="N30" s="234">
        <f t="shared" ref="N30" si="13">N31+N32+N33+N34</f>
        <v>0</v>
      </c>
      <c r="O30" s="230" t="s">
        <v>494</v>
      </c>
      <c r="P30" s="230">
        <v>0</v>
      </c>
      <c r="Q30" s="230" t="s">
        <v>494</v>
      </c>
      <c r="R30" s="234">
        <f t="shared" ref="R30" si="14">R31+R32+R33+R34</f>
        <v>0</v>
      </c>
      <c r="S30" s="230" t="s">
        <v>494</v>
      </c>
      <c r="T30" s="230">
        <f t="shared" si="6"/>
        <v>2.41839</v>
      </c>
      <c r="U30" s="72" t="s">
        <v>506</v>
      </c>
      <c r="V30" s="230">
        <f t="shared" si="7"/>
        <v>5.2412696099999998</v>
      </c>
      <c r="W30" s="72" t="s">
        <v>506</v>
      </c>
      <c r="X30" s="230">
        <v>0</v>
      </c>
      <c r="Y30" s="72" t="s">
        <v>494</v>
      </c>
      <c r="Z30" s="234">
        <f t="shared" ref="Z30" si="15">Z31+Z32+Z33+Z34</f>
        <v>0</v>
      </c>
      <c r="AA30" s="230" t="s">
        <v>494</v>
      </c>
      <c r="AB30" s="230">
        <f t="shared" si="9"/>
        <v>2.41839</v>
      </c>
      <c r="AC30" s="234">
        <f t="shared" si="10"/>
        <v>5.2412696099999998</v>
      </c>
    </row>
    <row r="31" spans="1:32" x14ac:dyDescent="0.25">
      <c r="A31" s="78" t="s">
        <v>174</v>
      </c>
      <c r="B31" s="53" t="s">
        <v>173</v>
      </c>
      <c r="C31" s="230">
        <v>0</v>
      </c>
      <c r="D31" s="230">
        <v>0</v>
      </c>
      <c r="E31" s="230">
        <f t="shared" si="0"/>
        <v>0</v>
      </c>
      <c r="F31" s="230">
        <f t="shared" si="1"/>
        <v>0</v>
      </c>
      <c r="G31" s="230">
        <v>0</v>
      </c>
      <c r="H31" s="230">
        <v>0</v>
      </c>
      <c r="I31" s="230" t="s">
        <v>494</v>
      </c>
      <c r="J31" s="230">
        <v>0</v>
      </c>
      <c r="K31" s="230" t="s">
        <v>494</v>
      </c>
      <c r="L31" s="230">
        <v>0</v>
      </c>
      <c r="M31" s="230" t="s">
        <v>494</v>
      </c>
      <c r="N31" s="230">
        <v>0</v>
      </c>
      <c r="O31" s="230" t="s">
        <v>494</v>
      </c>
      <c r="P31" s="230">
        <v>0</v>
      </c>
      <c r="Q31" s="230" t="s">
        <v>494</v>
      </c>
      <c r="R31" s="230">
        <v>0</v>
      </c>
      <c r="S31" s="230" t="s">
        <v>494</v>
      </c>
      <c r="T31" s="230">
        <f t="shared" si="6"/>
        <v>0</v>
      </c>
      <c r="U31" s="72" t="s">
        <v>506</v>
      </c>
      <c r="V31" s="230">
        <f t="shared" si="7"/>
        <v>0</v>
      </c>
      <c r="W31" s="72" t="s">
        <v>506</v>
      </c>
      <c r="X31" s="230">
        <v>0</v>
      </c>
      <c r="Y31" s="72" t="s">
        <v>494</v>
      </c>
      <c r="Z31" s="230">
        <v>0</v>
      </c>
      <c r="AA31" s="230" t="s">
        <v>494</v>
      </c>
      <c r="AB31" s="230">
        <f t="shared" si="9"/>
        <v>0</v>
      </c>
      <c r="AC31" s="234">
        <f t="shared" si="10"/>
        <v>0</v>
      </c>
    </row>
    <row r="32" spans="1:32" ht="31.5" x14ac:dyDescent="0.25">
      <c r="A32" s="78" t="s">
        <v>172</v>
      </c>
      <c r="B32" s="53" t="s">
        <v>171</v>
      </c>
      <c r="C32" s="230">
        <v>0.26118000000000002</v>
      </c>
      <c r="D32" s="230">
        <f>0.34413365+4.41079673</f>
        <v>4.7549303800000002</v>
      </c>
      <c r="E32" s="230">
        <f t="shared" si="0"/>
        <v>0.26118000000000002</v>
      </c>
      <c r="F32" s="230">
        <f t="shared" si="1"/>
        <v>4.7549303800000002</v>
      </c>
      <c r="G32" s="230">
        <v>0</v>
      </c>
      <c r="H32" s="230">
        <v>0</v>
      </c>
      <c r="I32" s="230" t="s">
        <v>494</v>
      </c>
      <c r="J32" s="230">
        <v>0</v>
      </c>
      <c r="K32" s="230" t="s">
        <v>494</v>
      </c>
      <c r="L32" s="230">
        <v>0</v>
      </c>
      <c r="M32" s="230" t="s">
        <v>494</v>
      </c>
      <c r="N32" s="230">
        <v>0</v>
      </c>
      <c r="O32" s="230" t="s">
        <v>494</v>
      </c>
      <c r="P32" s="230">
        <v>0</v>
      </c>
      <c r="Q32" s="230" t="s">
        <v>494</v>
      </c>
      <c r="R32" s="230">
        <v>0</v>
      </c>
      <c r="S32" s="230" t="s">
        <v>494</v>
      </c>
      <c r="T32" s="230">
        <f t="shared" si="6"/>
        <v>0.26118000000000002</v>
      </c>
      <c r="U32" s="72" t="s">
        <v>506</v>
      </c>
      <c r="V32" s="230">
        <f t="shared" si="7"/>
        <v>4.7549303800000002</v>
      </c>
      <c r="W32" s="72" t="s">
        <v>506</v>
      </c>
      <c r="X32" s="230">
        <v>0</v>
      </c>
      <c r="Y32" s="72" t="s">
        <v>494</v>
      </c>
      <c r="Z32" s="230">
        <v>0</v>
      </c>
      <c r="AA32" s="230" t="s">
        <v>494</v>
      </c>
      <c r="AB32" s="230">
        <f t="shared" si="9"/>
        <v>0.26118000000000002</v>
      </c>
      <c r="AC32" s="234">
        <f t="shared" si="10"/>
        <v>4.7549303800000002</v>
      </c>
    </row>
    <row r="33" spans="1:29" x14ac:dyDescent="0.25">
      <c r="A33" s="78" t="s">
        <v>170</v>
      </c>
      <c r="B33" s="53" t="s">
        <v>169</v>
      </c>
      <c r="C33" s="230">
        <v>1.72235</v>
      </c>
      <c r="D33" s="230">
        <v>0</v>
      </c>
      <c r="E33" s="230">
        <f t="shared" si="0"/>
        <v>1.72235</v>
      </c>
      <c r="F33" s="230">
        <f t="shared" si="1"/>
        <v>0</v>
      </c>
      <c r="G33" s="230">
        <v>0</v>
      </c>
      <c r="H33" s="230">
        <v>0</v>
      </c>
      <c r="I33" s="230" t="s">
        <v>494</v>
      </c>
      <c r="J33" s="230">
        <v>0</v>
      </c>
      <c r="K33" s="230" t="s">
        <v>494</v>
      </c>
      <c r="L33" s="230">
        <v>0</v>
      </c>
      <c r="M33" s="230" t="s">
        <v>494</v>
      </c>
      <c r="N33" s="230">
        <v>0</v>
      </c>
      <c r="O33" s="230" t="s">
        <v>494</v>
      </c>
      <c r="P33" s="230">
        <v>0</v>
      </c>
      <c r="Q33" s="230" t="s">
        <v>494</v>
      </c>
      <c r="R33" s="230">
        <v>0</v>
      </c>
      <c r="S33" s="230" t="s">
        <v>494</v>
      </c>
      <c r="T33" s="230">
        <f t="shared" si="6"/>
        <v>1.72235</v>
      </c>
      <c r="U33" s="72" t="s">
        <v>506</v>
      </c>
      <c r="V33" s="230">
        <f t="shared" si="7"/>
        <v>0</v>
      </c>
      <c r="W33" s="72" t="s">
        <v>506</v>
      </c>
      <c r="X33" s="230">
        <v>0</v>
      </c>
      <c r="Y33" s="72" t="s">
        <v>494</v>
      </c>
      <c r="Z33" s="230">
        <v>0</v>
      </c>
      <c r="AA33" s="230" t="s">
        <v>494</v>
      </c>
      <c r="AB33" s="230">
        <f t="shared" si="9"/>
        <v>1.72235</v>
      </c>
      <c r="AC33" s="234">
        <f t="shared" si="10"/>
        <v>0</v>
      </c>
    </row>
    <row r="34" spans="1:29" x14ac:dyDescent="0.25">
      <c r="A34" s="78" t="s">
        <v>168</v>
      </c>
      <c r="B34" s="53" t="s">
        <v>167</v>
      </c>
      <c r="C34" s="230">
        <v>0.43486000000000002</v>
      </c>
      <c r="D34" s="230">
        <v>0.48633923000000001</v>
      </c>
      <c r="E34" s="230">
        <f t="shared" si="0"/>
        <v>0.43486000000000002</v>
      </c>
      <c r="F34" s="230">
        <f t="shared" si="1"/>
        <v>0.48633923000000001</v>
      </c>
      <c r="G34" s="230">
        <v>0</v>
      </c>
      <c r="H34" s="230">
        <v>0</v>
      </c>
      <c r="I34" s="230" t="s">
        <v>494</v>
      </c>
      <c r="J34" s="230">
        <v>0</v>
      </c>
      <c r="K34" s="230" t="s">
        <v>494</v>
      </c>
      <c r="L34" s="230">
        <v>0</v>
      </c>
      <c r="M34" s="230" t="s">
        <v>494</v>
      </c>
      <c r="N34" s="230">
        <v>0</v>
      </c>
      <c r="O34" s="230" t="s">
        <v>494</v>
      </c>
      <c r="P34" s="230">
        <v>0</v>
      </c>
      <c r="Q34" s="230" t="s">
        <v>494</v>
      </c>
      <c r="R34" s="230">
        <v>0</v>
      </c>
      <c r="S34" s="230" t="s">
        <v>494</v>
      </c>
      <c r="T34" s="230">
        <f t="shared" si="6"/>
        <v>0.43486000000000002</v>
      </c>
      <c r="U34" s="72" t="s">
        <v>506</v>
      </c>
      <c r="V34" s="230">
        <f t="shared" si="7"/>
        <v>0.48633923000000001</v>
      </c>
      <c r="W34" s="72" t="s">
        <v>506</v>
      </c>
      <c r="X34" s="230">
        <v>0</v>
      </c>
      <c r="Y34" s="72" t="s">
        <v>494</v>
      </c>
      <c r="Z34" s="230">
        <v>0</v>
      </c>
      <c r="AA34" s="230" t="s">
        <v>494</v>
      </c>
      <c r="AB34" s="230">
        <f t="shared" si="9"/>
        <v>0.43486000000000002</v>
      </c>
      <c r="AC34" s="234">
        <f t="shared" si="10"/>
        <v>0.48633923000000001</v>
      </c>
    </row>
    <row r="35" spans="1:29" ht="31.5" x14ac:dyDescent="0.25">
      <c r="A35" s="78" t="s">
        <v>61</v>
      </c>
      <c r="B35" s="77" t="s">
        <v>166</v>
      </c>
      <c r="C35" s="217"/>
      <c r="D35" s="239"/>
      <c r="E35" s="234">
        <f t="shared" si="0"/>
        <v>0</v>
      </c>
      <c r="F35" s="234">
        <f t="shared" si="1"/>
        <v>0</v>
      </c>
      <c r="G35" s="232"/>
      <c r="H35" s="232"/>
      <c r="I35" s="232"/>
      <c r="J35" s="239"/>
      <c r="K35" s="239"/>
      <c r="L35" s="232"/>
      <c r="M35" s="232"/>
      <c r="N35" s="239"/>
      <c r="O35" s="239"/>
      <c r="P35" s="232"/>
      <c r="Q35" s="232"/>
      <c r="R35" s="239"/>
      <c r="S35" s="239"/>
      <c r="T35" s="234">
        <f t="shared" si="6"/>
        <v>0</v>
      </c>
      <c r="U35" s="232"/>
      <c r="V35" s="234">
        <f t="shared" si="7"/>
        <v>0</v>
      </c>
      <c r="W35" s="239"/>
      <c r="X35" s="232"/>
      <c r="Y35" s="232"/>
      <c r="Z35" s="239"/>
      <c r="AA35" s="239"/>
      <c r="AB35" s="234">
        <f t="shared" si="9"/>
        <v>0</v>
      </c>
      <c r="AC35" s="234">
        <f t="shared" si="10"/>
        <v>0</v>
      </c>
    </row>
    <row r="36" spans="1:29" ht="31.5" x14ac:dyDescent="0.25">
      <c r="A36" s="75" t="s">
        <v>165</v>
      </c>
      <c r="B36" s="74" t="s">
        <v>164</v>
      </c>
      <c r="C36" s="231">
        <v>0</v>
      </c>
      <c r="D36" s="231">
        <v>0</v>
      </c>
      <c r="E36" s="230">
        <f t="shared" si="0"/>
        <v>0</v>
      </c>
      <c r="F36" s="230">
        <f t="shared" si="1"/>
        <v>0</v>
      </c>
      <c r="G36" s="72">
        <v>0</v>
      </c>
      <c r="H36" s="72">
        <v>0</v>
      </c>
      <c r="I36" s="217" t="s">
        <v>494</v>
      </c>
      <c r="J36" s="72">
        <v>0</v>
      </c>
      <c r="K36" s="239" t="s">
        <v>494</v>
      </c>
      <c r="L36" s="72">
        <v>0</v>
      </c>
      <c r="M36" s="217" t="s">
        <v>494</v>
      </c>
      <c r="N36" s="72">
        <v>0</v>
      </c>
      <c r="O36" s="239" t="s">
        <v>494</v>
      </c>
      <c r="P36" s="72">
        <v>0</v>
      </c>
      <c r="Q36" s="217" t="s">
        <v>494</v>
      </c>
      <c r="R36" s="72">
        <v>0</v>
      </c>
      <c r="S36" s="239" t="s">
        <v>494</v>
      </c>
      <c r="T36" s="230">
        <f t="shared" si="6"/>
        <v>0</v>
      </c>
      <c r="U36" s="217" t="s">
        <v>494</v>
      </c>
      <c r="V36" s="234">
        <f t="shared" si="7"/>
        <v>0</v>
      </c>
      <c r="W36" s="239" t="s">
        <v>494</v>
      </c>
      <c r="X36" s="72">
        <v>0</v>
      </c>
      <c r="Y36" s="217" t="s">
        <v>494</v>
      </c>
      <c r="Z36" s="72">
        <v>0</v>
      </c>
      <c r="AA36" s="239" t="s">
        <v>494</v>
      </c>
      <c r="AB36" s="234">
        <f t="shared" si="9"/>
        <v>0</v>
      </c>
      <c r="AC36" s="230">
        <f t="shared" si="10"/>
        <v>0</v>
      </c>
    </row>
    <row r="37" spans="1:29" x14ac:dyDescent="0.25">
      <c r="A37" s="75" t="s">
        <v>163</v>
      </c>
      <c r="B37" s="74" t="s">
        <v>153</v>
      </c>
      <c r="C37" s="231">
        <v>0.8</v>
      </c>
      <c r="D37" s="231">
        <v>0.8</v>
      </c>
      <c r="E37" s="230">
        <f t="shared" si="0"/>
        <v>0.8</v>
      </c>
      <c r="F37" s="230">
        <f t="shared" si="1"/>
        <v>0.8</v>
      </c>
      <c r="G37" s="72">
        <v>0</v>
      </c>
      <c r="H37" s="72">
        <v>0</v>
      </c>
      <c r="I37" s="237" t="s">
        <v>494</v>
      </c>
      <c r="J37" s="72">
        <v>0</v>
      </c>
      <c r="K37" s="239" t="s">
        <v>494</v>
      </c>
      <c r="L37" s="72">
        <v>0</v>
      </c>
      <c r="M37" s="217" t="s">
        <v>494</v>
      </c>
      <c r="N37" s="72">
        <v>0</v>
      </c>
      <c r="O37" s="239" t="s">
        <v>494</v>
      </c>
      <c r="P37" s="72">
        <v>0</v>
      </c>
      <c r="Q37" s="217" t="s">
        <v>494</v>
      </c>
      <c r="R37" s="72">
        <v>0</v>
      </c>
      <c r="S37" s="239" t="s">
        <v>494</v>
      </c>
      <c r="T37" s="230">
        <f t="shared" si="6"/>
        <v>0.8</v>
      </c>
      <c r="U37" s="233" t="s">
        <v>506</v>
      </c>
      <c r="V37" s="234">
        <f t="shared" si="7"/>
        <v>0.8</v>
      </c>
      <c r="W37" s="239" t="s">
        <v>506</v>
      </c>
      <c r="X37" s="72">
        <v>0</v>
      </c>
      <c r="Y37" s="217" t="s">
        <v>494</v>
      </c>
      <c r="Z37" s="72">
        <v>0</v>
      </c>
      <c r="AA37" s="239" t="s">
        <v>494</v>
      </c>
      <c r="AB37" s="234">
        <f t="shared" si="9"/>
        <v>0.8</v>
      </c>
      <c r="AC37" s="230">
        <f t="shared" si="10"/>
        <v>0.8</v>
      </c>
    </row>
    <row r="38" spans="1:29" x14ac:dyDescent="0.25">
      <c r="A38" s="75" t="s">
        <v>162</v>
      </c>
      <c r="B38" s="74" t="s">
        <v>151</v>
      </c>
      <c r="C38" s="231">
        <v>0</v>
      </c>
      <c r="D38" s="231">
        <v>0</v>
      </c>
      <c r="E38" s="230">
        <f t="shared" si="0"/>
        <v>0</v>
      </c>
      <c r="F38" s="230">
        <f t="shared" si="1"/>
        <v>0</v>
      </c>
      <c r="G38" s="72">
        <v>0</v>
      </c>
      <c r="H38" s="72">
        <v>0</v>
      </c>
      <c r="I38" s="217" t="s">
        <v>494</v>
      </c>
      <c r="J38" s="72">
        <v>0</v>
      </c>
      <c r="K38" s="239" t="s">
        <v>494</v>
      </c>
      <c r="L38" s="72">
        <v>0</v>
      </c>
      <c r="M38" s="217" t="s">
        <v>494</v>
      </c>
      <c r="N38" s="72">
        <v>0</v>
      </c>
      <c r="O38" s="239" t="s">
        <v>494</v>
      </c>
      <c r="P38" s="72">
        <v>0</v>
      </c>
      <c r="Q38" s="217" t="s">
        <v>494</v>
      </c>
      <c r="R38" s="72">
        <v>0</v>
      </c>
      <c r="S38" s="239" t="s">
        <v>494</v>
      </c>
      <c r="T38" s="230">
        <f t="shared" si="6"/>
        <v>0</v>
      </c>
      <c r="U38" s="217" t="s">
        <v>494</v>
      </c>
      <c r="V38" s="234">
        <f t="shared" si="7"/>
        <v>0</v>
      </c>
      <c r="W38" s="239" t="s">
        <v>494</v>
      </c>
      <c r="X38" s="72">
        <v>0</v>
      </c>
      <c r="Y38" s="217" t="s">
        <v>494</v>
      </c>
      <c r="Z38" s="72">
        <v>0</v>
      </c>
      <c r="AA38" s="239" t="s">
        <v>494</v>
      </c>
      <c r="AB38" s="234">
        <f t="shared" si="9"/>
        <v>0</v>
      </c>
      <c r="AC38" s="230">
        <f t="shared" si="10"/>
        <v>0</v>
      </c>
    </row>
    <row r="39" spans="1:29" ht="31.5" x14ac:dyDescent="0.25">
      <c r="A39" s="75" t="s">
        <v>161</v>
      </c>
      <c r="B39" s="53" t="s">
        <v>149</v>
      </c>
      <c r="C39" s="231">
        <v>0</v>
      </c>
      <c r="D39" s="231">
        <v>0</v>
      </c>
      <c r="E39" s="230">
        <f t="shared" si="0"/>
        <v>0</v>
      </c>
      <c r="F39" s="230">
        <f t="shared" si="1"/>
        <v>0</v>
      </c>
      <c r="G39" s="72">
        <v>0</v>
      </c>
      <c r="H39" s="72">
        <f>G39</f>
        <v>0</v>
      </c>
      <c r="I39" s="236" t="s">
        <v>494</v>
      </c>
      <c r="J39" s="72" t="str">
        <f>I39</f>
        <v>нд</v>
      </c>
      <c r="K39" s="239" t="s">
        <v>494</v>
      </c>
      <c r="L39" s="72">
        <v>0</v>
      </c>
      <c r="M39" s="233" t="s">
        <v>494</v>
      </c>
      <c r="N39" s="72" t="str">
        <f>M39</f>
        <v>нд</v>
      </c>
      <c r="O39" s="239" t="s">
        <v>494</v>
      </c>
      <c r="P39" s="72">
        <v>0</v>
      </c>
      <c r="Q39" s="217" t="s">
        <v>494</v>
      </c>
      <c r="R39" s="72" t="str">
        <f>Q39</f>
        <v>нд</v>
      </c>
      <c r="S39" s="239" t="s">
        <v>494</v>
      </c>
      <c r="T39" s="230">
        <f t="shared" si="6"/>
        <v>0</v>
      </c>
      <c r="U39" s="217" t="s">
        <v>494</v>
      </c>
      <c r="V39" s="234">
        <f t="shared" si="7"/>
        <v>0</v>
      </c>
      <c r="W39" s="239" t="s">
        <v>494</v>
      </c>
      <c r="X39" s="72">
        <v>0</v>
      </c>
      <c r="Y39" s="217" t="s">
        <v>494</v>
      </c>
      <c r="Z39" s="72" t="str">
        <f>Y39</f>
        <v>нд</v>
      </c>
      <c r="AA39" s="239" t="s">
        <v>494</v>
      </c>
      <c r="AB39" s="234">
        <f t="shared" si="9"/>
        <v>0</v>
      </c>
      <c r="AC39" s="230">
        <f t="shared" si="10"/>
        <v>0</v>
      </c>
    </row>
    <row r="40" spans="1:29" ht="31.5" x14ac:dyDescent="0.25">
      <c r="A40" s="75" t="s">
        <v>160</v>
      </c>
      <c r="B40" s="53" t="s">
        <v>147</v>
      </c>
      <c r="C40" s="231">
        <v>0</v>
      </c>
      <c r="D40" s="231">
        <v>0</v>
      </c>
      <c r="E40" s="230">
        <f t="shared" si="0"/>
        <v>0</v>
      </c>
      <c r="F40" s="230">
        <f t="shared" si="1"/>
        <v>0</v>
      </c>
      <c r="G40" s="72">
        <v>0</v>
      </c>
      <c r="H40" s="72">
        <v>0</v>
      </c>
      <c r="I40" s="217" t="s">
        <v>494</v>
      </c>
      <c r="J40" s="72">
        <v>0</v>
      </c>
      <c r="K40" s="239" t="s">
        <v>494</v>
      </c>
      <c r="L40" s="72">
        <v>0</v>
      </c>
      <c r="M40" s="217" t="s">
        <v>494</v>
      </c>
      <c r="N40" s="72">
        <v>0</v>
      </c>
      <c r="O40" s="239" t="s">
        <v>494</v>
      </c>
      <c r="P40" s="72">
        <v>0</v>
      </c>
      <c r="Q40" s="217" t="s">
        <v>494</v>
      </c>
      <c r="R40" s="72">
        <v>0</v>
      </c>
      <c r="S40" s="239" t="s">
        <v>494</v>
      </c>
      <c r="T40" s="230">
        <f t="shared" si="6"/>
        <v>0</v>
      </c>
      <c r="U40" s="217" t="s">
        <v>494</v>
      </c>
      <c r="V40" s="234">
        <f t="shared" si="7"/>
        <v>0</v>
      </c>
      <c r="W40" s="239" t="s">
        <v>494</v>
      </c>
      <c r="X40" s="72">
        <v>0</v>
      </c>
      <c r="Y40" s="217" t="s">
        <v>494</v>
      </c>
      <c r="Z40" s="72">
        <v>0</v>
      </c>
      <c r="AA40" s="239" t="s">
        <v>494</v>
      </c>
      <c r="AB40" s="234">
        <f t="shared" si="9"/>
        <v>0</v>
      </c>
      <c r="AC40" s="230">
        <f t="shared" si="10"/>
        <v>0</v>
      </c>
    </row>
    <row r="41" spans="1:29" x14ac:dyDescent="0.25">
      <c r="A41" s="75" t="s">
        <v>159</v>
      </c>
      <c r="B41" s="53" t="s">
        <v>145</v>
      </c>
      <c r="C41" s="231">
        <v>0.1</v>
      </c>
      <c r="D41" s="231">
        <v>0.1</v>
      </c>
      <c r="E41" s="230">
        <f t="shared" si="0"/>
        <v>0.1</v>
      </c>
      <c r="F41" s="230">
        <f t="shared" si="1"/>
        <v>0.1</v>
      </c>
      <c r="G41" s="72">
        <v>0</v>
      </c>
      <c r="H41" s="72">
        <v>0</v>
      </c>
      <c r="I41" s="238" t="s">
        <v>494</v>
      </c>
      <c r="J41" s="72">
        <v>0</v>
      </c>
      <c r="K41" s="238" t="s">
        <v>494</v>
      </c>
      <c r="L41" s="72">
        <v>0</v>
      </c>
      <c r="M41" s="217" t="s">
        <v>494</v>
      </c>
      <c r="N41" s="72">
        <v>0</v>
      </c>
      <c r="O41" s="238" t="s">
        <v>494</v>
      </c>
      <c r="P41" s="72">
        <v>0</v>
      </c>
      <c r="Q41" s="217" t="s">
        <v>494</v>
      </c>
      <c r="R41" s="72">
        <v>0</v>
      </c>
      <c r="S41" s="238" t="s">
        <v>494</v>
      </c>
      <c r="T41" s="230">
        <f t="shared" si="6"/>
        <v>0.1</v>
      </c>
      <c r="U41" s="236" t="s">
        <v>506</v>
      </c>
      <c r="V41" s="234">
        <f t="shared" si="7"/>
        <v>0.1</v>
      </c>
      <c r="W41" s="239" t="s">
        <v>506</v>
      </c>
      <c r="X41" s="72">
        <v>0</v>
      </c>
      <c r="Y41" s="217" t="s">
        <v>494</v>
      </c>
      <c r="Z41" s="72">
        <v>0</v>
      </c>
      <c r="AA41" s="238" t="s">
        <v>494</v>
      </c>
      <c r="AB41" s="234">
        <f t="shared" si="9"/>
        <v>0.1</v>
      </c>
      <c r="AC41" s="230">
        <f t="shared" si="10"/>
        <v>0.1</v>
      </c>
    </row>
    <row r="42" spans="1:29" x14ac:dyDescent="0.25">
      <c r="A42" s="75" t="s">
        <v>158</v>
      </c>
      <c r="B42" s="74" t="s">
        <v>507</v>
      </c>
      <c r="C42" s="231">
        <v>0</v>
      </c>
      <c r="D42" s="231">
        <v>0</v>
      </c>
      <c r="E42" s="230">
        <f t="shared" si="0"/>
        <v>0</v>
      </c>
      <c r="F42" s="230">
        <f t="shared" si="1"/>
        <v>0</v>
      </c>
      <c r="G42" s="72">
        <v>0</v>
      </c>
      <c r="H42" s="72">
        <v>0</v>
      </c>
      <c r="I42" s="232" t="s">
        <v>494</v>
      </c>
      <c r="J42" s="72">
        <v>0</v>
      </c>
      <c r="K42" s="239" t="s">
        <v>494</v>
      </c>
      <c r="L42" s="72">
        <v>0</v>
      </c>
      <c r="M42" s="232" t="s">
        <v>494</v>
      </c>
      <c r="N42" s="72">
        <v>0</v>
      </c>
      <c r="O42" s="239" t="s">
        <v>494</v>
      </c>
      <c r="P42" s="72">
        <v>0</v>
      </c>
      <c r="Q42" s="232" t="s">
        <v>494</v>
      </c>
      <c r="R42" s="72">
        <v>0</v>
      </c>
      <c r="S42" s="239" t="s">
        <v>494</v>
      </c>
      <c r="T42" s="230">
        <f t="shared" si="6"/>
        <v>0</v>
      </c>
      <c r="U42" s="232" t="s">
        <v>494</v>
      </c>
      <c r="V42" s="234">
        <f t="shared" si="7"/>
        <v>0</v>
      </c>
      <c r="W42" s="239" t="s">
        <v>494</v>
      </c>
      <c r="X42" s="72">
        <v>0</v>
      </c>
      <c r="Y42" s="232" t="s">
        <v>494</v>
      </c>
      <c r="Z42" s="72">
        <v>0</v>
      </c>
      <c r="AA42" s="239" t="s">
        <v>494</v>
      </c>
      <c r="AB42" s="234">
        <f t="shared" si="9"/>
        <v>0</v>
      </c>
      <c r="AC42" s="230">
        <f t="shared" si="10"/>
        <v>0</v>
      </c>
    </row>
    <row r="43" spans="1:29" x14ac:dyDescent="0.25">
      <c r="A43" s="78" t="s">
        <v>60</v>
      </c>
      <c r="B43" s="77" t="s">
        <v>157</v>
      </c>
      <c r="C43" s="217"/>
      <c r="D43" s="239"/>
      <c r="E43" s="234">
        <f t="shared" si="0"/>
        <v>0</v>
      </c>
      <c r="F43" s="234">
        <f t="shared" si="1"/>
        <v>0</v>
      </c>
      <c r="G43" s="232"/>
      <c r="H43" s="232"/>
      <c r="I43" s="232"/>
      <c r="J43" s="239"/>
      <c r="K43" s="239"/>
      <c r="L43" s="232"/>
      <c r="M43" s="232"/>
      <c r="N43" s="239"/>
      <c r="O43" s="239"/>
      <c r="P43" s="232"/>
      <c r="Q43" s="232"/>
      <c r="R43" s="239"/>
      <c r="S43" s="239"/>
      <c r="T43" s="234">
        <f t="shared" si="6"/>
        <v>0</v>
      </c>
      <c r="U43" s="232"/>
      <c r="V43" s="234">
        <f t="shared" si="7"/>
        <v>0</v>
      </c>
      <c r="W43" s="239"/>
      <c r="X43" s="232"/>
      <c r="Y43" s="232"/>
      <c r="Z43" s="239"/>
      <c r="AA43" s="239"/>
      <c r="AB43" s="234">
        <f t="shared" si="9"/>
        <v>0</v>
      </c>
      <c r="AC43" s="234">
        <f t="shared" si="10"/>
        <v>0</v>
      </c>
    </row>
    <row r="44" spans="1:29" x14ac:dyDescent="0.25">
      <c r="A44" s="75" t="s">
        <v>156</v>
      </c>
      <c r="B44" s="53" t="s">
        <v>155</v>
      </c>
      <c r="C44" s="231">
        <f>C36</f>
        <v>0</v>
      </c>
      <c r="D44" s="231">
        <f>D36</f>
        <v>0</v>
      </c>
      <c r="E44" s="235">
        <f t="shared" si="0"/>
        <v>0</v>
      </c>
      <c r="F44" s="235">
        <f t="shared" si="1"/>
        <v>0</v>
      </c>
      <c r="G44" s="231">
        <f t="shared" ref="G44:Y44" si="16">G36</f>
        <v>0</v>
      </c>
      <c r="H44" s="231">
        <f t="shared" si="16"/>
        <v>0</v>
      </c>
      <c r="I44" s="231" t="str">
        <f t="shared" si="16"/>
        <v>нд</v>
      </c>
      <c r="J44" s="231">
        <f t="shared" ref="J44:K44" si="17">J36</f>
        <v>0</v>
      </c>
      <c r="K44" s="231" t="str">
        <f t="shared" si="17"/>
        <v>нд</v>
      </c>
      <c r="L44" s="231">
        <f t="shared" si="16"/>
        <v>0</v>
      </c>
      <c r="M44" s="231" t="str">
        <f t="shared" si="16"/>
        <v>нд</v>
      </c>
      <c r="N44" s="231">
        <f t="shared" ref="N44:O44" si="18">N36</f>
        <v>0</v>
      </c>
      <c r="O44" s="231" t="str">
        <f t="shared" si="18"/>
        <v>нд</v>
      </c>
      <c r="P44" s="231">
        <f t="shared" si="16"/>
        <v>0</v>
      </c>
      <c r="Q44" s="231" t="str">
        <f t="shared" si="16"/>
        <v>нд</v>
      </c>
      <c r="R44" s="231">
        <f t="shared" ref="R44:S44" si="19">R36</f>
        <v>0</v>
      </c>
      <c r="S44" s="231" t="str">
        <f t="shared" si="19"/>
        <v>нд</v>
      </c>
      <c r="T44" s="235">
        <f t="shared" si="6"/>
        <v>0</v>
      </c>
      <c r="U44" s="231" t="str">
        <f t="shared" si="16"/>
        <v>нд</v>
      </c>
      <c r="V44" s="235">
        <f t="shared" si="7"/>
        <v>0</v>
      </c>
      <c r="W44" s="231" t="str">
        <f t="shared" ref="W44" si="20">W36</f>
        <v>нд</v>
      </c>
      <c r="X44" s="231">
        <f t="shared" si="16"/>
        <v>0</v>
      </c>
      <c r="Y44" s="231" t="str">
        <f t="shared" si="16"/>
        <v>нд</v>
      </c>
      <c r="Z44" s="231">
        <f t="shared" ref="Z44:AA44" si="21">Z36</f>
        <v>0</v>
      </c>
      <c r="AA44" s="231" t="str">
        <f t="shared" si="21"/>
        <v>нд</v>
      </c>
      <c r="AB44" s="235">
        <f t="shared" si="9"/>
        <v>0</v>
      </c>
      <c r="AC44" s="235">
        <f t="shared" si="10"/>
        <v>0</v>
      </c>
    </row>
    <row r="45" spans="1:29" x14ac:dyDescent="0.25">
      <c r="A45" s="75" t="s">
        <v>154</v>
      </c>
      <c r="B45" s="53" t="s">
        <v>153</v>
      </c>
      <c r="C45" s="231">
        <f t="shared" ref="C45:Y45" si="22">C37</f>
        <v>0.8</v>
      </c>
      <c r="D45" s="231">
        <f t="shared" ref="D45" si="23">D37</f>
        <v>0.8</v>
      </c>
      <c r="E45" s="235">
        <f t="shared" si="0"/>
        <v>0.8</v>
      </c>
      <c r="F45" s="235">
        <f t="shared" si="1"/>
        <v>0.8</v>
      </c>
      <c r="G45" s="231">
        <f t="shared" si="22"/>
        <v>0</v>
      </c>
      <c r="H45" s="231">
        <f t="shared" si="22"/>
        <v>0</v>
      </c>
      <c r="I45" s="231" t="str">
        <f t="shared" si="22"/>
        <v>нд</v>
      </c>
      <c r="J45" s="231">
        <f t="shared" ref="J45:K45" si="24">J37</f>
        <v>0</v>
      </c>
      <c r="K45" s="231" t="str">
        <f t="shared" si="24"/>
        <v>нд</v>
      </c>
      <c r="L45" s="231">
        <f t="shared" si="22"/>
        <v>0</v>
      </c>
      <c r="M45" s="231" t="str">
        <f t="shared" si="22"/>
        <v>нд</v>
      </c>
      <c r="N45" s="231">
        <f t="shared" ref="N45:O45" si="25">N37</f>
        <v>0</v>
      </c>
      <c r="O45" s="231" t="str">
        <f t="shared" si="25"/>
        <v>нд</v>
      </c>
      <c r="P45" s="231">
        <f t="shared" si="22"/>
        <v>0</v>
      </c>
      <c r="Q45" s="231" t="str">
        <f t="shared" si="22"/>
        <v>нд</v>
      </c>
      <c r="R45" s="231">
        <f t="shared" ref="R45:S45" si="26">R37</f>
        <v>0</v>
      </c>
      <c r="S45" s="231" t="str">
        <f t="shared" si="26"/>
        <v>нд</v>
      </c>
      <c r="T45" s="235">
        <f t="shared" si="6"/>
        <v>0.8</v>
      </c>
      <c r="U45" s="231" t="str">
        <f t="shared" si="22"/>
        <v>IV</v>
      </c>
      <c r="V45" s="235">
        <f t="shared" si="7"/>
        <v>0.8</v>
      </c>
      <c r="W45" s="231" t="str">
        <f t="shared" ref="W45" si="27">W37</f>
        <v>IV</v>
      </c>
      <c r="X45" s="231">
        <f t="shared" si="22"/>
        <v>0</v>
      </c>
      <c r="Y45" s="231" t="str">
        <f t="shared" si="22"/>
        <v>нд</v>
      </c>
      <c r="Z45" s="231">
        <f t="shared" ref="Z45:AA45" si="28">Z37</f>
        <v>0</v>
      </c>
      <c r="AA45" s="231" t="str">
        <f t="shared" si="28"/>
        <v>нд</v>
      </c>
      <c r="AB45" s="235">
        <f t="shared" si="9"/>
        <v>0.8</v>
      </c>
      <c r="AC45" s="235">
        <f t="shared" si="10"/>
        <v>0.8</v>
      </c>
    </row>
    <row r="46" spans="1:29" x14ac:dyDescent="0.25">
      <c r="A46" s="75" t="s">
        <v>152</v>
      </c>
      <c r="B46" s="53" t="s">
        <v>151</v>
      </c>
      <c r="C46" s="231">
        <f t="shared" ref="C46:Y46" si="29">C38</f>
        <v>0</v>
      </c>
      <c r="D46" s="231">
        <f t="shared" ref="D46" si="30">D38</f>
        <v>0</v>
      </c>
      <c r="E46" s="235">
        <f t="shared" si="0"/>
        <v>0</v>
      </c>
      <c r="F46" s="235">
        <f t="shared" si="1"/>
        <v>0</v>
      </c>
      <c r="G46" s="231">
        <f t="shared" si="29"/>
        <v>0</v>
      </c>
      <c r="H46" s="231">
        <f t="shared" si="29"/>
        <v>0</v>
      </c>
      <c r="I46" s="231" t="str">
        <f t="shared" si="29"/>
        <v>нд</v>
      </c>
      <c r="J46" s="231">
        <f t="shared" ref="J46:K46" si="31">J38</f>
        <v>0</v>
      </c>
      <c r="K46" s="231" t="str">
        <f t="shared" si="31"/>
        <v>нд</v>
      </c>
      <c r="L46" s="231">
        <f t="shared" si="29"/>
        <v>0</v>
      </c>
      <c r="M46" s="231" t="str">
        <f t="shared" si="29"/>
        <v>нд</v>
      </c>
      <c r="N46" s="231">
        <f t="shared" ref="N46:O46" si="32">N38</f>
        <v>0</v>
      </c>
      <c r="O46" s="231" t="str">
        <f t="shared" si="32"/>
        <v>нд</v>
      </c>
      <c r="P46" s="231">
        <f t="shared" si="29"/>
        <v>0</v>
      </c>
      <c r="Q46" s="231" t="str">
        <f t="shared" si="29"/>
        <v>нд</v>
      </c>
      <c r="R46" s="231">
        <f t="shared" ref="R46:S46" si="33">R38</f>
        <v>0</v>
      </c>
      <c r="S46" s="231" t="str">
        <f t="shared" si="33"/>
        <v>нд</v>
      </c>
      <c r="T46" s="235">
        <f t="shared" si="6"/>
        <v>0</v>
      </c>
      <c r="U46" s="231" t="str">
        <f t="shared" si="29"/>
        <v>нд</v>
      </c>
      <c r="V46" s="235">
        <f t="shared" si="7"/>
        <v>0</v>
      </c>
      <c r="W46" s="231" t="str">
        <f t="shared" ref="W46" si="34">W38</f>
        <v>нд</v>
      </c>
      <c r="X46" s="231">
        <f t="shared" si="29"/>
        <v>0</v>
      </c>
      <c r="Y46" s="231" t="str">
        <f t="shared" si="29"/>
        <v>нд</v>
      </c>
      <c r="Z46" s="231">
        <f t="shared" ref="Z46:AA46" si="35">Z38</f>
        <v>0</v>
      </c>
      <c r="AA46" s="231" t="str">
        <f t="shared" si="35"/>
        <v>нд</v>
      </c>
      <c r="AB46" s="235">
        <f t="shared" si="9"/>
        <v>0</v>
      </c>
      <c r="AC46" s="235">
        <f t="shared" si="10"/>
        <v>0</v>
      </c>
    </row>
    <row r="47" spans="1:29" ht="31.5" x14ac:dyDescent="0.25">
      <c r="A47" s="75" t="s">
        <v>150</v>
      </c>
      <c r="B47" s="53" t="s">
        <v>149</v>
      </c>
      <c r="C47" s="231">
        <f t="shared" ref="C47:Y47" si="36">C39</f>
        <v>0</v>
      </c>
      <c r="D47" s="231">
        <f t="shared" ref="D47" si="37">D39</f>
        <v>0</v>
      </c>
      <c r="E47" s="235">
        <f t="shared" si="0"/>
        <v>0</v>
      </c>
      <c r="F47" s="235">
        <f t="shared" si="1"/>
        <v>0</v>
      </c>
      <c r="G47" s="231">
        <f t="shared" si="36"/>
        <v>0</v>
      </c>
      <c r="H47" s="231">
        <f t="shared" si="36"/>
        <v>0</v>
      </c>
      <c r="I47" s="231" t="str">
        <f t="shared" si="36"/>
        <v>нд</v>
      </c>
      <c r="J47" s="231" t="str">
        <f t="shared" ref="J47:K47" si="38">J39</f>
        <v>нд</v>
      </c>
      <c r="K47" s="231" t="str">
        <f t="shared" si="38"/>
        <v>нд</v>
      </c>
      <c r="L47" s="231">
        <f t="shared" si="36"/>
        <v>0</v>
      </c>
      <c r="M47" s="231" t="str">
        <f t="shared" si="36"/>
        <v>нд</v>
      </c>
      <c r="N47" s="231" t="str">
        <f t="shared" ref="N47:O47" si="39">N39</f>
        <v>нд</v>
      </c>
      <c r="O47" s="231" t="str">
        <f t="shared" si="39"/>
        <v>нд</v>
      </c>
      <c r="P47" s="231">
        <f t="shared" si="36"/>
        <v>0</v>
      </c>
      <c r="Q47" s="231" t="str">
        <f t="shared" si="36"/>
        <v>нд</v>
      </c>
      <c r="R47" s="231" t="str">
        <f t="shared" ref="R47:S47" si="40">R39</f>
        <v>нд</v>
      </c>
      <c r="S47" s="231" t="str">
        <f t="shared" si="40"/>
        <v>нд</v>
      </c>
      <c r="T47" s="235">
        <f t="shared" si="6"/>
        <v>0</v>
      </c>
      <c r="U47" s="231" t="str">
        <f t="shared" si="36"/>
        <v>нд</v>
      </c>
      <c r="V47" s="235">
        <f t="shared" si="7"/>
        <v>0</v>
      </c>
      <c r="W47" s="231" t="str">
        <f t="shared" ref="W47" si="41">W39</f>
        <v>нд</v>
      </c>
      <c r="X47" s="231">
        <f t="shared" si="36"/>
        <v>0</v>
      </c>
      <c r="Y47" s="231" t="str">
        <f t="shared" si="36"/>
        <v>нд</v>
      </c>
      <c r="Z47" s="231" t="str">
        <f t="shared" ref="Z47:AA47" si="42">Z39</f>
        <v>нд</v>
      </c>
      <c r="AA47" s="231" t="str">
        <f t="shared" si="42"/>
        <v>нд</v>
      </c>
      <c r="AB47" s="235">
        <f t="shared" si="9"/>
        <v>0</v>
      </c>
      <c r="AC47" s="235">
        <f t="shared" si="10"/>
        <v>0</v>
      </c>
    </row>
    <row r="48" spans="1:29" ht="31.5" x14ac:dyDescent="0.25">
      <c r="A48" s="75" t="s">
        <v>148</v>
      </c>
      <c r="B48" s="53" t="s">
        <v>147</v>
      </c>
      <c r="C48" s="231">
        <f t="shared" ref="C48:Y48" si="43">C40</f>
        <v>0</v>
      </c>
      <c r="D48" s="231">
        <f t="shared" ref="D48" si="44">D40</f>
        <v>0</v>
      </c>
      <c r="E48" s="235">
        <f t="shared" si="0"/>
        <v>0</v>
      </c>
      <c r="F48" s="235">
        <f t="shared" si="1"/>
        <v>0</v>
      </c>
      <c r="G48" s="231">
        <f t="shared" si="43"/>
        <v>0</v>
      </c>
      <c r="H48" s="231">
        <f t="shared" si="43"/>
        <v>0</v>
      </c>
      <c r="I48" s="231" t="str">
        <f t="shared" si="43"/>
        <v>нд</v>
      </c>
      <c r="J48" s="231">
        <f t="shared" ref="J48:K48" si="45">J40</f>
        <v>0</v>
      </c>
      <c r="K48" s="231" t="str">
        <f t="shared" si="45"/>
        <v>нд</v>
      </c>
      <c r="L48" s="231">
        <f t="shared" si="43"/>
        <v>0</v>
      </c>
      <c r="M48" s="231" t="str">
        <f t="shared" si="43"/>
        <v>нд</v>
      </c>
      <c r="N48" s="231">
        <f t="shared" ref="N48:O48" si="46">N40</f>
        <v>0</v>
      </c>
      <c r="O48" s="231" t="str">
        <f t="shared" si="46"/>
        <v>нд</v>
      </c>
      <c r="P48" s="231">
        <f t="shared" si="43"/>
        <v>0</v>
      </c>
      <c r="Q48" s="231" t="str">
        <f t="shared" si="43"/>
        <v>нд</v>
      </c>
      <c r="R48" s="231">
        <f t="shared" ref="R48:S48" si="47">R40</f>
        <v>0</v>
      </c>
      <c r="S48" s="231" t="str">
        <f t="shared" si="47"/>
        <v>нд</v>
      </c>
      <c r="T48" s="235">
        <f t="shared" si="6"/>
        <v>0</v>
      </c>
      <c r="U48" s="231" t="str">
        <f t="shared" si="43"/>
        <v>нд</v>
      </c>
      <c r="V48" s="235">
        <f t="shared" si="7"/>
        <v>0</v>
      </c>
      <c r="W48" s="231" t="str">
        <f t="shared" ref="W48" si="48">W40</f>
        <v>нд</v>
      </c>
      <c r="X48" s="231">
        <f t="shared" si="43"/>
        <v>0</v>
      </c>
      <c r="Y48" s="231" t="str">
        <f t="shared" si="43"/>
        <v>нд</v>
      </c>
      <c r="Z48" s="231">
        <f t="shared" ref="Z48:AA48" si="49">Z40</f>
        <v>0</v>
      </c>
      <c r="AA48" s="231" t="str">
        <f t="shared" si="49"/>
        <v>нд</v>
      </c>
      <c r="AB48" s="235">
        <f t="shared" si="9"/>
        <v>0</v>
      </c>
      <c r="AC48" s="235">
        <f t="shared" si="10"/>
        <v>0</v>
      </c>
    </row>
    <row r="49" spans="1:29" x14ac:dyDescent="0.25">
      <c r="A49" s="75" t="s">
        <v>146</v>
      </c>
      <c r="B49" s="53" t="s">
        <v>145</v>
      </c>
      <c r="C49" s="231">
        <f t="shared" ref="C49:Y49" si="50">C41</f>
        <v>0.1</v>
      </c>
      <c r="D49" s="231">
        <f t="shared" ref="D49" si="51">D41</f>
        <v>0.1</v>
      </c>
      <c r="E49" s="235">
        <f t="shared" si="0"/>
        <v>0.1</v>
      </c>
      <c r="F49" s="235">
        <f t="shared" si="1"/>
        <v>0.1</v>
      </c>
      <c r="G49" s="231">
        <f t="shared" si="50"/>
        <v>0</v>
      </c>
      <c r="H49" s="231">
        <f t="shared" si="50"/>
        <v>0</v>
      </c>
      <c r="I49" s="231" t="str">
        <f t="shared" si="50"/>
        <v>нд</v>
      </c>
      <c r="J49" s="231">
        <f t="shared" ref="J49:K49" si="52">J41</f>
        <v>0</v>
      </c>
      <c r="K49" s="231" t="str">
        <f t="shared" si="52"/>
        <v>нд</v>
      </c>
      <c r="L49" s="231">
        <f t="shared" si="50"/>
        <v>0</v>
      </c>
      <c r="M49" s="231" t="str">
        <f t="shared" si="50"/>
        <v>нд</v>
      </c>
      <c r="N49" s="231">
        <f t="shared" ref="N49:O49" si="53">N41</f>
        <v>0</v>
      </c>
      <c r="O49" s="231" t="str">
        <f t="shared" si="53"/>
        <v>нд</v>
      </c>
      <c r="P49" s="231">
        <f t="shared" si="50"/>
        <v>0</v>
      </c>
      <c r="Q49" s="231" t="str">
        <f t="shared" si="50"/>
        <v>нд</v>
      </c>
      <c r="R49" s="231">
        <f t="shared" ref="R49:S49" si="54">R41</f>
        <v>0</v>
      </c>
      <c r="S49" s="231" t="str">
        <f t="shared" si="54"/>
        <v>нд</v>
      </c>
      <c r="T49" s="235">
        <f t="shared" si="6"/>
        <v>0.1</v>
      </c>
      <c r="U49" s="231" t="str">
        <f t="shared" si="50"/>
        <v>IV</v>
      </c>
      <c r="V49" s="235">
        <f t="shared" si="7"/>
        <v>0.1</v>
      </c>
      <c r="W49" s="231" t="str">
        <f t="shared" ref="W49" si="55">W41</f>
        <v>IV</v>
      </c>
      <c r="X49" s="231">
        <f t="shared" si="50"/>
        <v>0</v>
      </c>
      <c r="Y49" s="231" t="str">
        <f t="shared" si="50"/>
        <v>нд</v>
      </c>
      <c r="Z49" s="231">
        <f t="shared" ref="Z49:AA49" si="56">Z41</f>
        <v>0</v>
      </c>
      <c r="AA49" s="231" t="str">
        <f t="shared" si="56"/>
        <v>нд</v>
      </c>
      <c r="AB49" s="235">
        <f t="shared" si="9"/>
        <v>0.1</v>
      </c>
      <c r="AC49" s="235">
        <f t="shared" si="10"/>
        <v>0.1</v>
      </c>
    </row>
    <row r="50" spans="1:29" x14ac:dyDescent="0.25">
      <c r="A50" s="75" t="s">
        <v>144</v>
      </c>
      <c r="B50" s="74" t="s">
        <v>507</v>
      </c>
      <c r="C50" s="231">
        <f t="shared" ref="C50:Y50" si="57">C42</f>
        <v>0</v>
      </c>
      <c r="D50" s="231">
        <f t="shared" ref="D50" si="58">D42</f>
        <v>0</v>
      </c>
      <c r="E50" s="235">
        <f t="shared" si="0"/>
        <v>0</v>
      </c>
      <c r="F50" s="235">
        <f t="shared" si="1"/>
        <v>0</v>
      </c>
      <c r="G50" s="231">
        <f t="shared" si="57"/>
        <v>0</v>
      </c>
      <c r="H50" s="231">
        <f t="shared" si="57"/>
        <v>0</v>
      </c>
      <c r="I50" s="231" t="str">
        <f t="shared" si="57"/>
        <v>нд</v>
      </c>
      <c r="J50" s="231">
        <f t="shared" ref="J50:K50" si="59">J42</f>
        <v>0</v>
      </c>
      <c r="K50" s="231" t="str">
        <f t="shared" si="59"/>
        <v>нд</v>
      </c>
      <c r="L50" s="231">
        <f t="shared" si="57"/>
        <v>0</v>
      </c>
      <c r="M50" s="231" t="str">
        <f t="shared" si="57"/>
        <v>нд</v>
      </c>
      <c r="N50" s="231">
        <f t="shared" ref="N50:O50" si="60">N42</f>
        <v>0</v>
      </c>
      <c r="O50" s="231" t="str">
        <f t="shared" si="60"/>
        <v>нд</v>
      </c>
      <c r="P50" s="231">
        <f t="shared" si="57"/>
        <v>0</v>
      </c>
      <c r="Q50" s="231" t="str">
        <f t="shared" si="57"/>
        <v>нд</v>
      </c>
      <c r="R50" s="231">
        <f t="shared" ref="R50:S50" si="61">R42</f>
        <v>0</v>
      </c>
      <c r="S50" s="231" t="str">
        <f t="shared" si="61"/>
        <v>нд</v>
      </c>
      <c r="T50" s="235">
        <f t="shared" si="6"/>
        <v>0</v>
      </c>
      <c r="U50" s="231" t="str">
        <f t="shared" si="57"/>
        <v>нд</v>
      </c>
      <c r="V50" s="235">
        <f t="shared" si="7"/>
        <v>0</v>
      </c>
      <c r="W50" s="231" t="str">
        <f t="shared" ref="W50" si="62">W42</f>
        <v>нд</v>
      </c>
      <c r="X50" s="231">
        <f t="shared" si="57"/>
        <v>0</v>
      </c>
      <c r="Y50" s="231" t="str">
        <f t="shared" si="57"/>
        <v>нд</v>
      </c>
      <c r="Z50" s="231">
        <f t="shared" ref="Z50:AA50" si="63">Z42</f>
        <v>0</v>
      </c>
      <c r="AA50" s="231" t="str">
        <f t="shared" si="63"/>
        <v>нд</v>
      </c>
      <c r="AB50" s="235">
        <f t="shared" si="9"/>
        <v>0</v>
      </c>
      <c r="AC50" s="235">
        <f t="shared" si="10"/>
        <v>0</v>
      </c>
    </row>
    <row r="51" spans="1:29" ht="35.25" customHeight="1" x14ac:dyDescent="0.25">
      <c r="A51" s="78" t="s">
        <v>58</v>
      </c>
      <c r="B51" s="77" t="s">
        <v>143</v>
      </c>
      <c r="C51" s="77"/>
      <c r="D51" s="77"/>
      <c r="E51" s="234">
        <f t="shared" si="0"/>
        <v>0</v>
      </c>
      <c r="F51" s="234">
        <f t="shared" si="1"/>
        <v>0</v>
      </c>
      <c r="G51" s="53"/>
      <c r="H51" s="53"/>
      <c r="I51" s="53"/>
      <c r="J51" s="53"/>
      <c r="K51" s="53"/>
      <c r="L51" s="53"/>
      <c r="M51" s="53"/>
      <c r="N51" s="53"/>
      <c r="O51" s="53"/>
      <c r="P51" s="72"/>
      <c r="Q51" s="72"/>
      <c r="R51" s="53"/>
      <c r="S51" s="53"/>
      <c r="T51" s="230">
        <f t="shared" si="6"/>
        <v>0</v>
      </c>
      <c r="U51" s="72"/>
      <c r="V51" s="230">
        <f t="shared" si="7"/>
        <v>0</v>
      </c>
      <c r="W51" s="72"/>
      <c r="X51" s="72"/>
      <c r="Y51" s="72"/>
      <c r="Z51" s="53"/>
      <c r="AA51" s="53"/>
      <c r="AB51" s="230">
        <f t="shared" si="9"/>
        <v>0</v>
      </c>
      <c r="AC51" s="230">
        <f t="shared" si="10"/>
        <v>0</v>
      </c>
    </row>
    <row r="52" spans="1:29" x14ac:dyDescent="0.25">
      <c r="A52" s="75" t="s">
        <v>142</v>
      </c>
      <c r="B52" s="53" t="s">
        <v>141</v>
      </c>
      <c r="C52" s="217">
        <f>C30</f>
        <v>2.41839</v>
      </c>
      <c r="D52" s="239">
        <f>D30</f>
        <v>5.2412696099999998</v>
      </c>
      <c r="E52" s="234">
        <f t="shared" si="0"/>
        <v>2.41839</v>
      </c>
      <c r="F52" s="234">
        <f t="shared" si="1"/>
        <v>5.2412696099999998</v>
      </c>
      <c r="G52" s="217">
        <f t="shared" ref="G52:Y52" si="64">G30</f>
        <v>0</v>
      </c>
      <c r="H52" s="217">
        <f t="shared" si="64"/>
        <v>0</v>
      </c>
      <c r="I52" s="234" t="str">
        <f>I30</f>
        <v>нд</v>
      </c>
      <c r="J52" s="239">
        <f t="shared" ref="J52" si="65">J30</f>
        <v>0</v>
      </c>
      <c r="K52" s="234" t="str">
        <f>K30</f>
        <v>нд</v>
      </c>
      <c r="L52" s="217">
        <f t="shared" si="64"/>
        <v>0</v>
      </c>
      <c r="M52" s="217" t="str">
        <f t="shared" si="64"/>
        <v>нд</v>
      </c>
      <c r="N52" s="239">
        <f t="shared" ref="N52" si="66">N30</f>
        <v>0</v>
      </c>
      <c r="O52" s="234" t="str">
        <f>O30</f>
        <v>нд</v>
      </c>
      <c r="P52" s="217">
        <f t="shared" si="64"/>
        <v>0</v>
      </c>
      <c r="Q52" s="217" t="str">
        <f t="shared" si="64"/>
        <v>нд</v>
      </c>
      <c r="R52" s="239">
        <f t="shared" ref="R52" si="67">R30</f>
        <v>0</v>
      </c>
      <c r="S52" s="234" t="str">
        <f>S30</f>
        <v>нд</v>
      </c>
      <c r="T52" s="234">
        <f t="shared" si="6"/>
        <v>2.41839</v>
      </c>
      <c r="U52" s="217" t="str">
        <f>U30</f>
        <v>IV</v>
      </c>
      <c r="V52" s="234">
        <f t="shared" si="7"/>
        <v>5.2412696099999998</v>
      </c>
      <c r="W52" s="239" t="str">
        <f>W30</f>
        <v>IV</v>
      </c>
      <c r="X52" s="217">
        <f t="shared" si="64"/>
        <v>0</v>
      </c>
      <c r="Y52" s="217" t="str">
        <f t="shared" si="64"/>
        <v>нд</v>
      </c>
      <c r="Z52" s="239">
        <f t="shared" ref="Z52" si="68">Z30</f>
        <v>0</v>
      </c>
      <c r="AA52" s="234" t="str">
        <f>AA30</f>
        <v>нд</v>
      </c>
      <c r="AB52" s="234">
        <f t="shared" si="9"/>
        <v>2.41839</v>
      </c>
      <c r="AC52" s="234">
        <f t="shared" si="10"/>
        <v>5.2412696099999998</v>
      </c>
    </row>
    <row r="53" spans="1:29" x14ac:dyDescent="0.25">
      <c r="A53" s="75" t="s">
        <v>140</v>
      </c>
      <c r="B53" s="53" t="s">
        <v>134</v>
      </c>
      <c r="C53" s="72">
        <f t="shared" ref="C53:D55" si="69">C44</f>
        <v>0</v>
      </c>
      <c r="D53" s="72">
        <f t="shared" si="69"/>
        <v>0</v>
      </c>
      <c r="E53" s="230">
        <f t="shared" si="0"/>
        <v>0</v>
      </c>
      <c r="F53" s="230">
        <f t="shared" si="1"/>
        <v>0</v>
      </c>
      <c r="G53" s="72">
        <f t="shared" ref="G53:Y53" si="70">G44</f>
        <v>0</v>
      </c>
      <c r="H53" s="72">
        <f t="shared" si="70"/>
        <v>0</v>
      </c>
      <c r="I53" s="72" t="str">
        <f t="shared" si="70"/>
        <v>нд</v>
      </c>
      <c r="J53" s="72">
        <f t="shared" ref="J53:K53" si="71">J44</f>
        <v>0</v>
      </c>
      <c r="K53" s="72" t="str">
        <f t="shared" si="71"/>
        <v>нд</v>
      </c>
      <c r="L53" s="72">
        <f t="shared" si="70"/>
        <v>0</v>
      </c>
      <c r="M53" s="72" t="str">
        <f t="shared" si="70"/>
        <v>нд</v>
      </c>
      <c r="N53" s="72">
        <f t="shared" ref="N53:O53" si="72">N44</f>
        <v>0</v>
      </c>
      <c r="O53" s="72" t="str">
        <f t="shared" si="72"/>
        <v>нд</v>
      </c>
      <c r="P53" s="72">
        <f t="shared" si="70"/>
        <v>0</v>
      </c>
      <c r="Q53" s="72" t="str">
        <f t="shared" si="70"/>
        <v>нд</v>
      </c>
      <c r="R53" s="72">
        <f t="shared" ref="R53:S53" si="73">R44</f>
        <v>0</v>
      </c>
      <c r="S53" s="72" t="str">
        <f t="shared" si="73"/>
        <v>нд</v>
      </c>
      <c r="T53" s="230">
        <f t="shared" si="6"/>
        <v>0</v>
      </c>
      <c r="U53" s="72" t="str">
        <f t="shared" si="70"/>
        <v>нд</v>
      </c>
      <c r="V53" s="230">
        <f t="shared" si="7"/>
        <v>0</v>
      </c>
      <c r="W53" s="72" t="str">
        <f t="shared" ref="W53" si="74">W44</f>
        <v>нд</v>
      </c>
      <c r="X53" s="72">
        <f t="shared" si="70"/>
        <v>0</v>
      </c>
      <c r="Y53" s="72" t="str">
        <f t="shared" si="70"/>
        <v>нд</v>
      </c>
      <c r="Z53" s="72">
        <f t="shared" ref="Z53:AA53" si="75">Z44</f>
        <v>0</v>
      </c>
      <c r="AA53" s="72" t="str">
        <f t="shared" si="75"/>
        <v>нд</v>
      </c>
      <c r="AB53" s="230">
        <f t="shared" si="9"/>
        <v>0</v>
      </c>
      <c r="AC53" s="234">
        <f t="shared" si="10"/>
        <v>0</v>
      </c>
    </row>
    <row r="54" spans="1:29" x14ac:dyDescent="0.25">
      <c r="A54" s="75" t="s">
        <v>139</v>
      </c>
      <c r="B54" s="74" t="s">
        <v>133</v>
      </c>
      <c r="C54" s="231">
        <f t="shared" si="69"/>
        <v>0.8</v>
      </c>
      <c r="D54" s="231">
        <f t="shared" si="69"/>
        <v>0.8</v>
      </c>
      <c r="E54" s="235">
        <f t="shared" si="0"/>
        <v>0.8</v>
      </c>
      <c r="F54" s="235">
        <f t="shared" si="1"/>
        <v>0.8</v>
      </c>
      <c r="G54" s="231">
        <f t="shared" ref="G54:Y54" si="76">G45</f>
        <v>0</v>
      </c>
      <c r="H54" s="231">
        <f t="shared" si="76"/>
        <v>0</v>
      </c>
      <c r="I54" s="231" t="str">
        <f t="shared" si="76"/>
        <v>нд</v>
      </c>
      <c r="J54" s="231">
        <f t="shared" ref="J54:K54" si="77">J45</f>
        <v>0</v>
      </c>
      <c r="K54" s="231" t="str">
        <f t="shared" si="77"/>
        <v>нд</v>
      </c>
      <c r="L54" s="231">
        <f t="shared" si="76"/>
        <v>0</v>
      </c>
      <c r="M54" s="231" t="str">
        <f t="shared" si="76"/>
        <v>нд</v>
      </c>
      <c r="N54" s="231">
        <f t="shared" ref="N54:O54" si="78">N45</f>
        <v>0</v>
      </c>
      <c r="O54" s="231" t="str">
        <f t="shared" si="78"/>
        <v>нд</v>
      </c>
      <c r="P54" s="231">
        <f t="shared" si="76"/>
        <v>0</v>
      </c>
      <c r="Q54" s="231" t="str">
        <f t="shared" si="76"/>
        <v>нд</v>
      </c>
      <c r="R54" s="231">
        <f t="shared" ref="R54:S54" si="79">R45</f>
        <v>0</v>
      </c>
      <c r="S54" s="231" t="str">
        <f t="shared" si="79"/>
        <v>нд</v>
      </c>
      <c r="T54" s="235">
        <f t="shared" si="6"/>
        <v>0.8</v>
      </c>
      <c r="U54" s="231" t="str">
        <f t="shared" si="76"/>
        <v>IV</v>
      </c>
      <c r="V54" s="235">
        <f t="shared" si="7"/>
        <v>0.8</v>
      </c>
      <c r="W54" s="231" t="str">
        <f t="shared" ref="W54" si="80">W45</f>
        <v>IV</v>
      </c>
      <c r="X54" s="231">
        <f t="shared" si="76"/>
        <v>0</v>
      </c>
      <c r="Y54" s="231" t="str">
        <f t="shared" si="76"/>
        <v>нд</v>
      </c>
      <c r="Z54" s="231">
        <f t="shared" ref="Z54:AA54" si="81">Z45</f>
        <v>0</v>
      </c>
      <c r="AA54" s="231" t="str">
        <f t="shared" si="81"/>
        <v>нд</v>
      </c>
      <c r="AB54" s="235">
        <f t="shared" si="9"/>
        <v>0.8</v>
      </c>
      <c r="AC54" s="234">
        <f t="shared" si="10"/>
        <v>0.8</v>
      </c>
    </row>
    <row r="55" spans="1:29" x14ac:dyDescent="0.25">
      <c r="A55" s="75" t="s">
        <v>138</v>
      </c>
      <c r="B55" s="74" t="s">
        <v>132</v>
      </c>
      <c r="C55" s="231">
        <f t="shared" si="69"/>
        <v>0</v>
      </c>
      <c r="D55" s="231">
        <f t="shared" si="69"/>
        <v>0</v>
      </c>
      <c r="E55" s="235">
        <f t="shared" si="0"/>
        <v>0</v>
      </c>
      <c r="F55" s="235">
        <f t="shared" si="1"/>
        <v>0</v>
      </c>
      <c r="G55" s="231">
        <f t="shared" ref="G55:Y55" si="82">G46</f>
        <v>0</v>
      </c>
      <c r="H55" s="231">
        <f t="shared" si="82"/>
        <v>0</v>
      </c>
      <c r="I55" s="231" t="str">
        <f t="shared" si="82"/>
        <v>нд</v>
      </c>
      <c r="J55" s="231">
        <f t="shared" ref="J55:K55" si="83">J46</f>
        <v>0</v>
      </c>
      <c r="K55" s="231" t="str">
        <f t="shared" si="83"/>
        <v>нд</v>
      </c>
      <c r="L55" s="231">
        <f t="shared" si="82"/>
        <v>0</v>
      </c>
      <c r="M55" s="231" t="str">
        <f t="shared" si="82"/>
        <v>нд</v>
      </c>
      <c r="N55" s="231">
        <f t="shared" ref="N55:O55" si="84">N46</f>
        <v>0</v>
      </c>
      <c r="O55" s="231" t="str">
        <f t="shared" si="84"/>
        <v>нд</v>
      </c>
      <c r="P55" s="231">
        <f t="shared" si="82"/>
        <v>0</v>
      </c>
      <c r="Q55" s="231" t="str">
        <f t="shared" si="82"/>
        <v>нд</v>
      </c>
      <c r="R55" s="231">
        <f t="shared" ref="R55:S55" si="85">R46</f>
        <v>0</v>
      </c>
      <c r="S55" s="231" t="str">
        <f t="shared" si="85"/>
        <v>нд</v>
      </c>
      <c r="T55" s="235">
        <f t="shared" si="6"/>
        <v>0</v>
      </c>
      <c r="U55" s="231" t="str">
        <f t="shared" si="82"/>
        <v>нд</v>
      </c>
      <c r="V55" s="235">
        <f t="shared" si="7"/>
        <v>0</v>
      </c>
      <c r="W55" s="231" t="str">
        <f t="shared" ref="W55" si="86">W46</f>
        <v>нд</v>
      </c>
      <c r="X55" s="231">
        <f t="shared" si="82"/>
        <v>0</v>
      </c>
      <c r="Y55" s="231" t="str">
        <f t="shared" si="82"/>
        <v>нд</v>
      </c>
      <c r="Z55" s="231">
        <f t="shared" ref="Z55:AA55" si="87">Z46</f>
        <v>0</v>
      </c>
      <c r="AA55" s="231" t="str">
        <f t="shared" si="87"/>
        <v>нд</v>
      </c>
      <c r="AB55" s="235">
        <f t="shared" si="9"/>
        <v>0</v>
      </c>
      <c r="AC55" s="234">
        <f t="shared" si="10"/>
        <v>0</v>
      </c>
    </row>
    <row r="56" spans="1:29" x14ac:dyDescent="0.25">
      <c r="A56" s="75" t="s">
        <v>137</v>
      </c>
      <c r="B56" s="74" t="s">
        <v>131</v>
      </c>
      <c r="C56" s="231">
        <f>C49</f>
        <v>0.1</v>
      </c>
      <c r="D56" s="231">
        <f>D49</f>
        <v>0.1</v>
      </c>
      <c r="E56" s="235">
        <f t="shared" si="0"/>
        <v>0.1</v>
      </c>
      <c r="F56" s="235">
        <f t="shared" si="1"/>
        <v>0.1</v>
      </c>
      <c r="G56" s="231">
        <f t="shared" ref="G56:Y56" si="88">G49</f>
        <v>0</v>
      </c>
      <c r="H56" s="231">
        <f t="shared" si="88"/>
        <v>0</v>
      </c>
      <c r="I56" s="231" t="str">
        <f t="shared" si="88"/>
        <v>нд</v>
      </c>
      <c r="J56" s="231">
        <f t="shared" ref="J56:K56" si="89">J49</f>
        <v>0</v>
      </c>
      <c r="K56" s="231" t="str">
        <f t="shared" si="89"/>
        <v>нд</v>
      </c>
      <c r="L56" s="231">
        <f t="shared" si="88"/>
        <v>0</v>
      </c>
      <c r="M56" s="231" t="str">
        <f t="shared" si="88"/>
        <v>нд</v>
      </c>
      <c r="N56" s="231">
        <f t="shared" ref="N56:O56" si="90">N49</f>
        <v>0</v>
      </c>
      <c r="O56" s="231" t="str">
        <f t="shared" si="90"/>
        <v>нд</v>
      </c>
      <c r="P56" s="231">
        <f t="shared" si="88"/>
        <v>0</v>
      </c>
      <c r="Q56" s="231" t="str">
        <f t="shared" si="88"/>
        <v>нд</v>
      </c>
      <c r="R56" s="231">
        <f t="shared" ref="R56:S56" si="91">R49</f>
        <v>0</v>
      </c>
      <c r="S56" s="231" t="str">
        <f t="shared" si="91"/>
        <v>нд</v>
      </c>
      <c r="T56" s="235">
        <f t="shared" si="6"/>
        <v>0.1</v>
      </c>
      <c r="U56" s="231" t="str">
        <f t="shared" si="88"/>
        <v>IV</v>
      </c>
      <c r="V56" s="235">
        <f t="shared" si="7"/>
        <v>0.1</v>
      </c>
      <c r="W56" s="231" t="str">
        <f t="shared" ref="W56" si="92">W49</f>
        <v>IV</v>
      </c>
      <c r="X56" s="231">
        <f t="shared" si="88"/>
        <v>0</v>
      </c>
      <c r="Y56" s="231" t="str">
        <f t="shared" si="88"/>
        <v>нд</v>
      </c>
      <c r="Z56" s="231">
        <f t="shared" ref="Z56:AA56" si="93">Z49</f>
        <v>0</v>
      </c>
      <c r="AA56" s="231" t="str">
        <f t="shared" si="93"/>
        <v>нд</v>
      </c>
      <c r="AB56" s="235">
        <f t="shared" si="9"/>
        <v>0.1</v>
      </c>
      <c r="AC56" s="235">
        <f t="shared" si="10"/>
        <v>0.1</v>
      </c>
    </row>
    <row r="57" spans="1:29" x14ac:dyDescent="0.25">
      <c r="A57" s="75" t="s">
        <v>136</v>
      </c>
      <c r="B57" s="74" t="s">
        <v>507</v>
      </c>
      <c r="C57" s="231">
        <f>C50</f>
        <v>0</v>
      </c>
      <c r="D57" s="231">
        <f>D50</f>
        <v>0</v>
      </c>
      <c r="E57" s="235">
        <f t="shared" si="0"/>
        <v>0</v>
      </c>
      <c r="F57" s="235">
        <f t="shared" si="1"/>
        <v>0</v>
      </c>
      <c r="G57" s="231">
        <f t="shared" ref="G57:X57" si="94">G50</f>
        <v>0</v>
      </c>
      <c r="H57" s="231">
        <f t="shared" si="94"/>
        <v>0</v>
      </c>
      <c r="I57" s="231" t="str">
        <f t="shared" si="94"/>
        <v>нд</v>
      </c>
      <c r="J57" s="231">
        <f t="shared" ref="J57:K57" si="95">J50</f>
        <v>0</v>
      </c>
      <c r="K57" s="231" t="str">
        <f t="shared" si="95"/>
        <v>нд</v>
      </c>
      <c r="L57" s="231">
        <f t="shared" si="94"/>
        <v>0</v>
      </c>
      <c r="M57" s="231" t="str">
        <f t="shared" si="94"/>
        <v>нд</v>
      </c>
      <c r="N57" s="231">
        <f t="shared" ref="N57:O57" si="96">N50</f>
        <v>0</v>
      </c>
      <c r="O57" s="231" t="str">
        <f t="shared" si="96"/>
        <v>нд</v>
      </c>
      <c r="P57" s="231">
        <f t="shared" si="94"/>
        <v>0</v>
      </c>
      <c r="Q57" s="231" t="str">
        <f t="shared" si="94"/>
        <v>нд</v>
      </c>
      <c r="R57" s="231">
        <f t="shared" ref="R57:S57" si="97">R50</f>
        <v>0</v>
      </c>
      <c r="S57" s="231" t="str">
        <f t="shared" si="97"/>
        <v>нд</v>
      </c>
      <c r="T57" s="235">
        <f t="shared" si="6"/>
        <v>0</v>
      </c>
      <c r="U57" s="231" t="str">
        <f t="shared" si="94"/>
        <v>нд</v>
      </c>
      <c r="V57" s="235">
        <f t="shared" si="7"/>
        <v>0</v>
      </c>
      <c r="W57" s="231" t="str">
        <f t="shared" ref="W57" si="98">W50</f>
        <v>нд</v>
      </c>
      <c r="X57" s="231">
        <f t="shared" si="94"/>
        <v>0</v>
      </c>
      <c r="Y57" s="231" t="s">
        <v>494</v>
      </c>
      <c r="Z57" s="231">
        <f t="shared" ref="Z57:AA57" si="99">Z50</f>
        <v>0</v>
      </c>
      <c r="AA57" s="231" t="str">
        <f t="shared" si="99"/>
        <v>нд</v>
      </c>
      <c r="AB57" s="235">
        <f t="shared" si="9"/>
        <v>0</v>
      </c>
      <c r="AC57" s="234">
        <f t="shared" si="10"/>
        <v>0</v>
      </c>
    </row>
    <row r="58" spans="1:29" ht="36.75" customHeight="1" x14ac:dyDescent="0.25">
      <c r="A58" s="78" t="s">
        <v>57</v>
      </c>
      <c r="B58" s="99" t="s">
        <v>233</v>
      </c>
      <c r="C58" s="231">
        <v>0</v>
      </c>
      <c r="D58" s="231">
        <v>0</v>
      </c>
      <c r="E58" s="234">
        <f t="shared" si="0"/>
        <v>0</v>
      </c>
      <c r="F58" s="234">
        <f t="shared" si="1"/>
        <v>0</v>
      </c>
      <c r="G58" s="72">
        <v>0</v>
      </c>
      <c r="H58" s="72">
        <v>0</v>
      </c>
      <c r="I58" s="72" t="s">
        <v>494</v>
      </c>
      <c r="J58" s="72">
        <v>0</v>
      </c>
      <c r="K58" s="72" t="s">
        <v>494</v>
      </c>
      <c r="L58" s="72">
        <v>0</v>
      </c>
      <c r="M58" s="72" t="s">
        <v>494</v>
      </c>
      <c r="N58" s="72">
        <v>0</v>
      </c>
      <c r="O58" s="72" t="s">
        <v>494</v>
      </c>
      <c r="P58" s="72">
        <v>0</v>
      </c>
      <c r="Q58" s="72" t="s">
        <v>494</v>
      </c>
      <c r="R58" s="72">
        <v>0</v>
      </c>
      <c r="S58" s="72" t="s">
        <v>494</v>
      </c>
      <c r="T58" s="230">
        <f t="shared" si="6"/>
        <v>0</v>
      </c>
      <c r="U58" s="72" t="s">
        <v>494</v>
      </c>
      <c r="V58" s="230">
        <f t="shared" si="7"/>
        <v>0</v>
      </c>
      <c r="W58" s="72" t="s">
        <v>494</v>
      </c>
      <c r="X58" s="72">
        <v>0</v>
      </c>
      <c r="Y58" s="72" t="s">
        <v>494</v>
      </c>
      <c r="Z58" s="72">
        <v>0</v>
      </c>
      <c r="AA58" s="72" t="s">
        <v>494</v>
      </c>
      <c r="AB58" s="230">
        <f t="shared" si="9"/>
        <v>0</v>
      </c>
      <c r="AC58" s="230">
        <f t="shared" si="10"/>
        <v>0</v>
      </c>
    </row>
    <row r="59" spans="1:29" x14ac:dyDescent="0.25">
      <c r="A59" s="78" t="s">
        <v>55</v>
      </c>
      <c r="B59" s="77" t="s">
        <v>135</v>
      </c>
      <c r="C59" s="217"/>
      <c r="D59" s="239"/>
      <c r="E59" s="230">
        <f t="shared" si="0"/>
        <v>0</v>
      </c>
      <c r="F59" s="230">
        <f t="shared" si="1"/>
        <v>0</v>
      </c>
      <c r="G59" s="72"/>
      <c r="H59" s="72"/>
      <c r="I59" s="72"/>
      <c r="J59" s="72"/>
      <c r="K59" s="72"/>
      <c r="L59" s="72"/>
      <c r="M59" s="72"/>
      <c r="N59" s="72"/>
      <c r="O59" s="72"/>
      <c r="P59" s="72"/>
      <c r="Q59" s="72"/>
      <c r="R59" s="72"/>
      <c r="S59" s="72"/>
      <c r="T59" s="230">
        <f t="shared" si="6"/>
        <v>0</v>
      </c>
      <c r="U59" s="72"/>
      <c r="V59" s="230">
        <f t="shared" si="7"/>
        <v>0</v>
      </c>
      <c r="W59" s="72"/>
      <c r="X59" s="72"/>
      <c r="Y59" s="72"/>
      <c r="Z59" s="72"/>
      <c r="AA59" s="72"/>
      <c r="AB59" s="230">
        <f t="shared" si="9"/>
        <v>0</v>
      </c>
      <c r="AC59" s="230">
        <f t="shared" si="10"/>
        <v>0</v>
      </c>
    </row>
    <row r="60" spans="1:29" x14ac:dyDescent="0.25">
      <c r="A60" s="75" t="s">
        <v>227</v>
      </c>
      <c r="B60" s="76" t="s">
        <v>155</v>
      </c>
      <c r="C60" s="72">
        <v>0.64</v>
      </c>
      <c r="D60" s="72">
        <v>0.64</v>
      </c>
      <c r="E60" s="230">
        <f t="shared" si="0"/>
        <v>0.64</v>
      </c>
      <c r="F60" s="230">
        <f t="shared" si="1"/>
        <v>0.64</v>
      </c>
      <c r="G60" s="72">
        <v>0</v>
      </c>
      <c r="H60" s="72">
        <v>0</v>
      </c>
      <c r="I60" s="231" t="s">
        <v>494</v>
      </c>
      <c r="J60" s="72">
        <v>0</v>
      </c>
      <c r="K60" s="231" t="s">
        <v>494</v>
      </c>
      <c r="L60" s="72">
        <v>0</v>
      </c>
      <c r="M60" s="72" t="s">
        <v>494</v>
      </c>
      <c r="N60" s="72">
        <v>0</v>
      </c>
      <c r="O60" s="231" t="s">
        <v>494</v>
      </c>
      <c r="P60" s="72">
        <v>0</v>
      </c>
      <c r="Q60" s="72" t="s">
        <v>494</v>
      </c>
      <c r="R60" s="72">
        <v>0</v>
      </c>
      <c r="S60" s="231" t="s">
        <v>494</v>
      </c>
      <c r="T60" s="230">
        <f t="shared" si="6"/>
        <v>0.64</v>
      </c>
      <c r="U60" s="231" t="s">
        <v>506</v>
      </c>
      <c r="V60" s="235">
        <f t="shared" si="7"/>
        <v>0.64</v>
      </c>
      <c r="W60" s="231" t="s">
        <v>506</v>
      </c>
      <c r="X60" s="72">
        <v>0</v>
      </c>
      <c r="Y60" s="72" t="s">
        <v>494</v>
      </c>
      <c r="Z60" s="72">
        <v>0</v>
      </c>
      <c r="AA60" s="231" t="s">
        <v>494</v>
      </c>
      <c r="AB60" s="230">
        <f t="shared" si="9"/>
        <v>0.64</v>
      </c>
      <c r="AC60" s="230">
        <f t="shared" si="10"/>
        <v>0.64</v>
      </c>
    </row>
    <row r="61" spans="1:29" x14ac:dyDescent="0.25">
      <c r="A61" s="75" t="s">
        <v>228</v>
      </c>
      <c r="B61" s="76" t="s">
        <v>153</v>
      </c>
      <c r="C61" s="231">
        <v>0</v>
      </c>
      <c r="D61" s="231">
        <v>0</v>
      </c>
      <c r="E61" s="235">
        <f t="shared" si="0"/>
        <v>0</v>
      </c>
      <c r="F61" s="235">
        <f t="shared" si="1"/>
        <v>0</v>
      </c>
      <c r="G61" s="231">
        <v>0</v>
      </c>
      <c r="H61" s="231">
        <v>0</v>
      </c>
      <c r="I61" s="231" t="s">
        <v>494</v>
      </c>
      <c r="J61" s="231">
        <v>0</v>
      </c>
      <c r="K61" s="231" t="s">
        <v>494</v>
      </c>
      <c r="L61" s="231">
        <v>0</v>
      </c>
      <c r="M61" s="231" t="s">
        <v>494</v>
      </c>
      <c r="N61" s="231">
        <v>0</v>
      </c>
      <c r="O61" s="231" t="s">
        <v>494</v>
      </c>
      <c r="P61" s="231">
        <v>0</v>
      </c>
      <c r="Q61" s="231" t="s">
        <v>494</v>
      </c>
      <c r="R61" s="231">
        <v>0</v>
      </c>
      <c r="S61" s="231" t="s">
        <v>494</v>
      </c>
      <c r="T61" s="235">
        <f t="shared" si="6"/>
        <v>0</v>
      </c>
      <c r="U61" s="231" t="s">
        <v>494</v>
      </c>
      <c r="V61" s="235">
        <f t="shared" si="7"/>
        <v>0</v>
      </c>
      <c r="W61" s="231" t="s">
        <v>494</v>
      </c>
      <c r="X61" s="231">
        <v>0</v>
      </c>
      <c r="Y61" s="231" t="s">
        <v>494</v>
      </c>
      <c r="Z61" s="231">
        <v>0</v>
      </c>
      <c r="AA61" s="231" t="s">
        <v>494</v>
      </c>
      <c r="AB61" s="235">
        <f t="shared" si="9"/>
        <v>0</v>
      </c>
      <c r="AC61" s="235">
        <f t="shared" si="10"/>
        <v>0</v>
      </c>
    </row>
    <row r="62" spans="1:29" x14ac:dyDescent="0.25">
      <c r="A62" s="75" t="s">
        <v>229</v>
      </c>
      <c r="B62" s="76" t="s">
        <v>151</v>
      </c>
      <c r="C62" s="231">
        <v>0</v>
      </c>
      <c r="D62" s="231">
        <v>0</v>
      </c>
      <c r="E62" s="235">
        <f t="shared" si="0"/>
        <v>0</v>
      </c>
      <c r="F62" s="235">
        <f t="shared" si="1"/>
        <v>0</v>
      </c>
      <c r="G62" s="231">
        <v>0</v>
      </c>
      <c r="H62" s="231">
        <v>0</v>
      </c>
      <c r="I62" s="231" t="s">
        <v>494</v>
      </c>
      <c r="J62" s="231">
        <v>0</v>
      </c>
      <c r="K62" s="231" t="s">
        <v>494</v>
      </c>
      <c r="L62" s="231">
        <v>0</v>
      </c>
      <c r="M62" s="231" t="s">
        <v>494</v>
      </c>
      <c r="N62" s="231">
        <v>0</v>
      </c>
      <c r="O62" s="231" t="s">
        <v>494</v>
      </c>
      <c r="P62" s="231">
        <v>0</v>
      </c>
      <c r="Q62" s="231" t="s">
        <v>494</v>
      </c>
      <c r="R62" s="231">
        <v>0</v>
      </c>
      <c r="S62" s="231" t="s">
        <v>494</v>
      </c>
      <c r="T62" s="235">
        <f t="shared" si="6"/>
        <v>0</v>
      </c>
      <c r="U62" s="231" t="s">
        <v>494</v>
      </c>
      <c r="V62" s="235">
        <f t="shared" si="7"/>
        <v>0</v>
      </c>
      <c r="W62" s="231" t="s">
        <v>494</v>
      </c>
      <c r="X62" s="231">
        <v>0</v>
      </c>
      <c r="Y62" s="231" t="s">
        <v>494</v>
      </c>
      <c r="Z62" s="231">
        <v>0</v>
      </c>
      <c r="AA62" s="231" t="s">
        <v>494</v>
      </c>
      <c r="AB62" s="235">
        <f t="shared" si="9"/>
        <v>0</v>
      </c>
      <c r="AC62" s="235">
        <f t="shared" si="10"/>
        <v>0</v>
      </c>
    </row>
    <row r="63" spans="1:29" x14ac:dyDescent="0.25">
      <c r="A63" s="75" t="s">
        <v>230</v>
      </c>
      <c r="B63" s="76" t="s">
        <v>232</v>
      </c>
      <c r="C63" s="231">
        <v>0</v>
      </c>
      <c r="D63" s="231">
        <v>0</v>
      </c>
      <c r="E63" s="235">
        <f t="shared" si="0"/>
        <v>0</v>
      </c>
      <c r="F63" s="235">
        <f t="shared" si="1"/>
        <v>0</v>
      </c>
      <c r="G63" s="231">
        <v>0</v>
      </c>
      <c r="H63" s="231">
        <v>0</v>
      </c>
      <c r="I63" s="231" t="s">
        <v>494</v>
      </c>
      <c r="J63" s="231">
        <v>0</v>
      </c>
      <c r="K63" s="231" t="s">
        <v>494</v>
      </c>
      <c r="L63" s="231">
        <v>0</v>
      </c>
      <c r="M63" s="231" t="s">
        <v>494</v>
      </c>
      <c r="N63" s="231">
        <v>0</v>
      </c>
      <c r="O63" s="231" t="s">
        <v>494</v>
      </c>
      <c r="P63" s="231">
        <v>0</v>
      </c>
      <c r="Q63" s="231" t="s">
        <v>494</v>
      </c>
      <c r="R63" s="231">
        <v>0</v>
      </c>
      <c r="S63" s="231" t="s">
        <v>494</v>
      </c>
      <c r="T63" s="235">
        <f t="shared" si="6"/>
        <v>0</v>
      </c>
      <c r="U63" s="231" t="s">
        <v>494</v>
      </c>
      <c r="V63" s="235">
        <f t="shared" si="7"/>
        <v>0</v>
      </c>
      <c r="W63" s="231" t="s">
        <v>494</v>
      </c>
      <c r="X63" s="231">
        <v>0</v>
      </c>
      <c r="Y63" s="231" t="s">
        <v>494</v>
      </c>
      <c r="Z63" s="231">
        <v>0</v>
      </c>
      <c r="AA63" s="231" t="s">
        <v>494</v>
      </c>
      <c r="AB63" s="235">
        <f t="shared" si="9"/>
        <v>0</v>
      </c>
      <c r="AC63" s="235">
        <f t="shared" si="10"/>
        <v>0</v>
      </c>
    </row>
    <row r="64" spans="1:29" x14ac:dyDescent="0.25">
      <c r="A64" s="75" t="s">
        <v>231</v>
      </c>
      <c r="B64" s="74" t="s">
        <v>507</v>
      </c>
      <c r="C64" s="231">
        <v>0</v>
      </c>
      <c r="D64" s="231">
        <v>0</v>
      </c>
      <c r="E64" s="235">
        <f t="shared" si="0"/>
        <v>0</v>
      </c>
      <c r="F64" s="235">
        <f t="shared" si="1"/>
        <v>0</v>
      </c>
      <c r="G64" s="231">
        <v>0</v>
      </c>
      <c r="H64" s="231">
        <v>0</v>
      </c>
      <c r="I64" s="231" t="s">
        <v>494</v>
      </c>
      <c r="J64" s="231">
        <v>0</v>
      </c>
      <c r="K64" s="231" t="s">
        <v>494</v>
      </c>
      <c r="L64" s="231">
        <v>0</v>
      </c>
      <c r="M64" s="231" t="s">
        <v>494</v>
      </c>
      <c r="N64" s="231">
        <v>0</v>
      </c>
      <c r="O64" s="231" t="s">
        <v>494</v>
      </c>
      <c r="P64" s="231">
        <v>0</v>
      </c>
      <c r="Q64" s="231" t="s">
        <v>494</v>
      </c>
      <c r="R64" s="231">
        <v>0</v>
      </c>
      <c r="S64" s="231" t="s">
        <v>494</v>
      </c>
      <c r="T64" s="235">
        <f t="shared" si="6"/>
        <v>0</v>
      </c>
      <c r="U64" s="231" t="s">
        <v>494</v>
      </c>
      <c r="V64" s="235">
        <f t="shared" si="7"/>
        <v>0</v>
      </c>
      <c r="W64" s="231" t="s">
        <v>494</v>
      </c>
      <c r="X64" s="231">
        <v>0</v>
      </c>
      <c r="Y64" s="231" t="s">
        <v>494</v>
      </c>
      <c r="Z64" s="231">
        <v>0</v>
      </c>
      <c r="AA64" s="231" t="s">
        <v>494</v>
      </c>
      <c r="AB64" s="235">
        <f t="shared" si="9"/>
        <v>0</v>
      </c>
      <c r="AC64" s="235">
        <f t="shared" si="10"/>
        <v>0</v>
      </c>
    </row>
    <row r="65" spans="1:29" x14ac:dyDescent="0.25">
      <c r="A65" s="70"/>
      <c r="B65" s="71"/>
      <c r="C65" s="71"/>
      <c r="D65" s="71"/>
      <c r="E65" s="71"/>
      <c r="F65" s="71"/>
      <c r="G65" s="71"/>
      <c r="H65" s="71"/>
      <c r="I65" s="71"/>
      <c r="J65" s="71"/>
      <c r="K65" s="71"/>
      <c r="L65" s="70"/>
      <c r="M65" s="70"/>
      <c r="N65" s="70"/>
      <c r="O65" s="70"/>
      <c r="P65" s="65"/>
      <c r="Q65" s="65"/>
      <c r="R65" s="65"/>
      <c r="S65" s="65"/>
      <c r="T65" s="65"/>
      <c r="U65" s="65"/>
      <c r="V65" s="65"/>
      <c r="W65" s="65"/>
      <c r="X65" s="65"/>
      <c r="Y65" s="65"/>
      <c r="Z65" s="65"/>
      <c r="AA65" s="65"/>
      <c r="AB65" s="65"/>
      <c r="AC65" s="65"/>
    </row>
    <row r="66" spans="1:29" ht="54" customHeight="1" x14ac:dyDescent="0.25">
      <c r="A66" s="65"/>
      <c r="B66" s="387"/>
      <c r="C66" s="387"/>
      <c r="D66" s="387"/>
      <c r="E66" s="387"/>
      <c r="F66" s="387"/>
      <c r="G66" s="387"/>
      <c r="H66" s="387"/>
      <c r="I66" s="387"/>
      <c r="J66" s="242"/>
      <c r="K66" s="242"/>
      <c r="L66" s="69"/>
      <c r="M66" s="69"/>
      <c r="N66" s="69"/>
      <c r="O66" s="69"/>
      <c r="P66" s="69"/>
      <c r="Q66" s="69"/>
      <c r="R66" s="69"/>
      <c r="S66" s="69"/>
      <c r="T66" s="69"/>
      <c r="U66" s="69"/>
      <c r="V66" s="69"/>
      <c r="W66" s="69"/>
      <c r="X66" s="69"/>
      <c r="Y66" s="69"/>
      <c r="Z66" s="69"/>
      <c r="AA66" s="69"/>
      <c r="AB66" s="69"/>
      <c r="AC66" s="69"/>
    </row>
    <row r="67" spans="1:29" x14ac:dyDescent="0.25">
      <c r="A67" s="65"/>
      <c r="B67" s="65"/>
      <c r="C67" s="65"/>
      <c r="D67" s="65"/>
      <c r="E67" s="65"/>
      <c r="F67" s="65"/>
      <c r="L67" s="65"/>
      <c r="M67" s="65"/>
      <c r="N67" s="65"/>
      <c r="O67" s="65"/>
      <c r="P67" s="65"/>
      <c r="Q67" s="65"/>
      <c r="R67" s="65"/>
      <c r="S67" s="65"/>
      <c r="T67" s="65"/>
      <c r="U67" s="65"/>
      <c r="V67" s="65"/>
      <c r="W67" s="65"/>
      <c r="X67" s="65"/>
      <c r="Y67" s="65"/>
      <c r="Z67" s="65"/>
      <c r="AA67" s="65"/>
      <c r="AB67" s="65"/>
      <c r="AC67" s="65"/>
    </row>
    <row r="68" spans="1:29" ht="50.25" customHeight="1" x14ac:dyDescent="0.25">
      <c r="A68" s="65"/>
      <c r="B68" s="388"/>
      <c r="C68" s="388"/>
      <c r="D68" s="388"/>
      <c r="E68" s="388"/>
      <c r="F68" s="388"/>
      <c r="G68" s="388"/>
      <c r="H68" s="388"/>
      <c r="I68" s="388"/>
      <c r="J68" s="243"/>
      <c r="K68" s="243"/>
      <c r="L68" s="65"/>
      <c r="M68" s="65"/>
      <c r="N68" s="65"/>
      <c r="O68" s="65"/>
      <c r="P68" s="65"/>
      <c r="Q68" s="65"/>
      <c r="R68" s="65"/>
      <c r="S68" s="65"/>
      <c r="T68" s="65"/>
      <c r="U68" s="65"/>
      <c r="V68" s="65"/>
      <c r="W68" s="65"/>
      <c r="X68" s="65"/>
      <c r="Y68" s="65"/>
      <c r="Z68" s="65"/>
      <c r="AA68" s="65"/>
      <c r="AB68" s="65"/>
      <c r="AC68" s="65"/>
    </row>
    <row r="69" spans="1:29" x14ac:dyDescent="0.25">
      <c r="A69" s="65"/>
      <c r="B69" s="65"/>
      <c r="C69" s="65"/>
      <c r="D69" s="65"/>
      <c r="E69" s="65"/>
      <c r="F69" s="65"/>
      <c r="L69" s="65"/>
      <c r="M69" s="65"/>
      <c r="N69" s="65"/>
      <c r="O69" s="65"/>
      <c r="P69" s="65"/>
      <c r="Q69" s="65"/>
      <c r="R69" s="65"/>
      <c r="S69" s="65"/>
      <c r="T69" s="65"/>
      <c r="U69" s="65"/>
      <c r="V69" s="65"/>
      <c r="W69" s="65"/>
      <c r="X69" s="65"/>
      <c r="Y69" s="65"/>
      <c r="Z69" s="65"/>
      <c r="AA69" s="65"/>
      <c r="AB69" s="65"/>
      <c r="AC69" s="65"/>
    </row>
    <row r="70" spans="1:29" ht="36.75" customHeight="1" x14ac:dyDescent="0.25">
      <c r="A70" s="65"/>
      <c r="B70" s="387"/>
      <c r="C70" s="387"/>
      <c r="D70" s="387"/>
      <c r="E70" s="387"/>
      <c r="F70" s="387"/>
      <c r="G70" s="387"/>
      <c r="H70" s="387"/>
      <c r="I70" s="387"/>
      <c r="J70" s="242"/>
      <c r="K70" s="242"/>
      <c r="L70" s="65"/>
      <c r="M70" s="65"/>
      <c r="N70" s="65"/>
      <c r="O70" s="65"/>
      <c r="P70" s="65"/>
      <c r="Q70" s="65"/>
      <c r="R70" s="65"/>
      <c r="S70" s="65"/>
      <c r="T70" s="65"/>
      <c r="U70" s="65"/>
      <c r="V70" s="65"/>
      <c r="W70" s="65"/>
      <c r="X70" s="65"/>
      <c r="Y70" s="65"/>
      <c r="Z70" s="65"/>
      <c r="AA70" s="65"/>
      <c r="AB70" s="65"/>
      <c r="AC70" s="65"/>
    </row>
    <row r="71" spans="1:29" x14ac:dyDescent="0.25">
      <c r="A71" s="65"/>
      <c r="B71" s="68"/>
      <c r="C71" s="68"/>
      <c r="D71" s="68"/>
      <c r="E71" s="68"/>
      <c r="F71" s="68"/>
      <c r="L71" s="65"/>
      <c r="M71" s="65"/>
      <c r="N71" s="65"/>
      <c r="O71" s="65"/>
      <c r="P71" s="65"/>
      <c r="Q71" s="65"/>
      <c r="R71" s="65"/>
      <c r="S71" s="65"/>
      <c r="T71" s="65"/>
      <c r="U71" s="65"/>
      <c r="V71" s="65"/>
      <c r="W71" s="65"/>
      <c r="X71" s="65"/>
      <c r="Y71" s="65"/>
      <c r="Z71" s="65"/>
      <c r="AA71" s="65"/>
      <c r="AB71" s="65"/>
      <c r="AC71" s="65"/>
    </row>
    <row r="72" spans="1:29" ht="51" customHeight="1" x14ac:dyDescent="0.25">
      <c r="A72" s="65"/>
      <c r="B72" s="387"/>
      <c r="C72" s="387"/>
      <c r="D72" s="387"/>
      <c r="E72" s="387"/>
      <c r="F72" s="387"/>
      <c r="G72" s="387"/>
      <c r="H72" s="387"/>
      <c r="I72" s="387"/>
      <c r="J72" s="242"/>
      <c r="K72" s="242"/>
      <c r="L72" s="65"/>
      <c r="M72" s="65"/>
      <c r="N72" s="65"/>
      <c r="O72" s="65"/>
      <c r="P72" s="65"/>
      <c r="Q72" s="65"/>
      <c r="R72" s="65"/>
      <c r="S72" s="65"/>
      <c r="T72" s="65"/>
      <c r="U72" s="65"/>
      <c r="V72" s="65"/>
      <c r="W72" s="65"/>
      <c r="X72" s="65"/>
      <c r="Y72" s="65"/>
      <c r="Z72" s="65"/>
      <c r="AA72" s="65"/>
      <c r="AB72" s="65"/>
      <c r="AC72" s="65"/>
    </row>
    <row r="73" spans="1:29" ht="32.25" customHeight="1" x14ac:dyDescent="0.25">
      <c r="A73" s="65"/>
      <c r="B73" s="388"/>
      <c r="C73" s="388"/>
      <c r="D73" s="388"/>
      <c r="E73" s="388"/>
      <c r="F73" s="388"/>
      <c r="G73" s="388"/>
      <c r="H73" s="388"/>
      <c r="I73" s="388"/>
      <c r="J73" s="243"/>
      <c r="K73" s="243"/>
      <c r="L73" s="65"/>
      <c r="M73" s="65"/>
      <c r="N73" s="65"/>
      <c r="O73" s="65"/>
      <c r="P73" s="65"/>
      <c r="Q73" s="65"/>
      <c r="R73" s="65"/>
      <c r="S73" s="65"/>
      <c r="T73" s="65"/>
      <c r="U73" s="65"/>
      <c r="V73" s="65"/>
      <c r="W73" s="65"/>
      <c r="X73" s="65"/>
      <c r="Y73" s="65"/>
      <c r="Z73" s="65"/>
      <c r="AA73" s="65"/>
      <c r="AB73" s="65"/>
      <c r="AC73" s="65"/>
    </row>
    <row r="74" spans="1:29" ht="51.75" customHeight="1" x14ac:dyDescent="0.25">
      <c r="A74" s="65"/>
      <c r="B74" s="387"/>
      <c r="C74" s="387"/>
      <c r="D74" s="387"/>
      <c r="E74" s="387"/>
      <c r="F74" s="387"/>
      <c r="G74" s="387"/>
      <c r="H74" s="387"/>
      <c r="I74" s="387"/>
      <c r="J74" s="242"/>
      <c r="K74" s="242"/>
      <c r="L74" s="65"/>
      <c r="M74" s="65"/>
      <c r="N74" s="65"/>
      <c r="O74" s="65"/>
      <c r="P74" s="65"/>
      <c r="Q74" s="65"/>
      <c r="R74" s="65"/>
      <c r="S74" s="65"/>
      <c r="T74" s="65"/>
      <c r="U74" s="65"/>
      <c r="V74" s="65"/>
      <c r="W74" s="65"/>
      <c r="X74" s="65"/>
      <c r="Y74" s="65"/>
      <c r="Z74" s="65"/>
      <c r="AA74" s="65"/>
      <c r="AB74" s="65"/>
      <c r="AC74" s="65"/>
    </row>
    <row r="75" spans="1:29" ht="21.75" customHeight="1" x14ac:dyDescent="0.25">
      <c r="A75" s="65"/>
      <c r="B75" s="389"/>
      <c r="C75" s="389"/>
      <c r="D75" s="389"/>
      <c r="E75" s="389"/>
      <c r="F75" s="389"/>
      <c r="G75" s="389"/>
      <c r="H75" s="389"/>
      <c r="I75" s="389"/>
      <c r="J75" s="244"/>
      <c r="K75" s="244"/>
      <c r="L75" s="66"/>
      <c r="M75" s="66"/>
      <c r="N75" s="66"/>
      <c r="O75" s="66"/>
      <c r="P75" s="65"/>
      <c r="Q75" s="65"/>
      <c r="R75" s="65"/>
      <c r="S75" s="65"/>
      <c r="T75" s="65"/>
      <c r="U75" s="65"/>
      <c r="V75" s="65"/>
      <c r="W75" s="65"/>
      <c r="X75" s="65"/>
      <c r="Y75" s="65"/>
      <c r="Z75" s="65"/>
      <c r="AA75" s="65"/>
      <c r="AB75" s="65"/>
      <c r="AC75" s="65"/>
    </row>
    <row r="76" spans="1:29" ht="23.25" customHeight="1" x14ac:dyDescent="0.25">
      <c r="A76" s="65"/>
      <c r="B76" s="66"/>
      <c r="C76" s="66"/>
      <c r="D76" s="66"/>
      <c r="E76" s="66"/>
      <c r="F76" s="66"/>
      <c r="L76" s="65"/>
      <c r="M76" s="65"/>
      <c r="N76" s="65"/>
      <c r="O76" s="65"/>
      <c r="P76" s="65"/>
      <c r="Q76" s="65"/>
      <c r="R76" s="65"/>
      <c r="S76" s="65"/>
      <c r="T76" s="65"/>
      <c r="U76" s="65"/>
      <c r="V76" s="65"/>
      <c r="W76" s="65"/>
      <c r="X76" s="65"/>
      <c r="Y76" s="65"/>
      <c r="Z76" s="65"/>
      <c r="AA76" s="65"/>
      <c r="AB76" s="65"/>
      <c r="AC76" s="65"/>
    </row>
    <row r="77" spans="1:29" ht="18.75" customHeight="1" x14ac:dyDescent="0.25">
      <c r="A77" s="65"/>
      <c r="B77" s="386"/>
      <c r="C77" s="386"/>
      <c r="D77" s="386"/>
      <c r="E77" s="386"/>
      <c r="F77" s="386"/>
      <c r="G77" s="386"/>
      <c r="H77" s="386"/>
      <c r="I77" s="386"/>
      <c r="J77" s="241"/>
      <c r="K77" s="241"/>
      <c r="L77" s="65"/>
      <c r="M77" s="65"/>
      <c r="N77" s="65"/>
      <c r="O77" s="65"/>
      <c r="P77" s="65"/>
      <c r="Q77" s="65"/>
      <c r="R77" s="65"/>
      <c r="S77" s="65"/>
      <c r="T77" s="65"/>
      <c r="U77" s="65"/>
      <c r="V77" s="65"/>
      <c r="W77" s="65"/>
      <c r="X77" s="65"/>
      <c r="Y77" s="65"/>
      <c r="Z77" s="65"/>
      <c r="AA77" s="65"/>
      <c r="AB77" s="65"/>
      <c r="AC77" s="65"/>
    </row>
    <row r="78" spans="1:29" x14ac:dyDescent="0.25">
      <c r="A78" s="65"/>
      <c r="B78" s="65"/>
      <c r="C78" s="65"/>
      <c r="D78" s="65"/>
      <c r="E78" s="65"/>
      <c r="F78" s="65"/>
      <c r="L78" s="65"/>
      <c r="M78" s="65"/>
      <c r="N78" s="65"/>
      <c r="O78" s="65"/>
      <c r="P78" s="65"/>
      <c r="Q78" s="65"/>
      <c r="R78" s="65"/>
      <c r="S78" s="65"/>
      <c r="T78" s="65"/>
      <c r="U78" s="65"/>
      <c r="V78" s="65"/>
      <c r="W78" s="65"/>
      <c r="X78" s="65"/>
      <c r="Y78" s="65"/>
      <c r="Z78" s="65"/>
      <c r="AA78" s="65"/>
      <c r="AB78" s="65"/>
      <c r="AC78" s="65"/>
    </row>
    <row r="79" spans="1:29" x14ac:dyDescent="0.25">
      <c r="A79" s="65"/>
      <c r="B79" s="65"/>
      <c r="C79" s="65"/>
      <c r="D79" s="65"/>
      <c r="E79" s="65"/>
      <c r="F79" s="65"/>
      <c r="L79" s="65"/>
      <c r="M79" s="65"/>
      <c r="N79" s="65"/>
      <c r="O79" s="65"/>
      <c r="P79" s="65"/>
      <c r="Q79" s="65"/>
      <c r="R79" s="65"/>
      <c r="S79" s="65"/>
      <c r="T79" s="65"/>
      <c r="U79" s="65"/>
      <c r="V79" s="65"/>
      <c r="W79" s="65"/>
      <c r="X79" s="65"/>
      <c r="Y79" s="65"/>
      <c r="Z79" s="65"/>
      <c r="AA79" s="65"/>
      <c r="AB79" s="65"/>
      <c r="AC79" s="65"/>
    </row>
    <row r="80" spans="1:29" x14ac:dyDescent="0.25">
      <c r="G80" s="64"/>
      <c r="H80" s="64"/>
      <c r="I80" s="64"/>
      <c r="J80" s="64"/>
      <c r="K80" s="64"/>
    </row>
    <row r="81" spans="7:11" x14ac:dyDescent="0.25">
      <c r="G81" s="64"/>
      <c r="H81" s="64"/>
      <c r="I81" s="64"/>
      <c r="J81" s="64"/>
      <c r="K81" s="64"/>
    </row>
    <row r="82" spans="7:11" x14ac:dyDescent="0.25">
      <c r="G82" s="64"/>
      <c r="H82" s="64"/>
      <c r="I82" s="64"/>
      <c r="J82" s="64"/>
      <c r="K82" s="64"/>
    </row>
    <row r="83" spans="7:11" x14ac:dyDescent="0.25">
      <c r="G83" s="64"/>
      <c r="H83" s="64"/>
      <c r="I83" s="64"/>
      <c r="J83" s="64"/>
      <c r="K83" s="64"/>
    </row>
    <row r="84" spans="7:11" x14ac:dyDescent="0.25">
      <c r="G84" s="64"/>
      <c r="H84" s="64"/>
      <c r="I84" s="64"/>
      <c r="J84" s="64"/>
      <c r="K84" s="64"/>
    </row>
    <row r="85" spans="7:11" x14ac:dyDescent="0.25">
      <c r="G85" s="64"/>
      <c r="H85" s="64"/>
      <c r="I85" s="64"/>
      <c r="J85" s="64"/>
      <c r="K85" s="64"/>
    </row>
    <row r="86" spans="7:11" x14ac:dyDescent="0.25">
      <c r="G86" s="64"/>
      <c r="H86" s="64"/>
      <c r="I86" s="64"/>
      <c r="J86" s="64"/>
      <c r="K86" s="64"/>
    </row>
    <row r="87" spans="7:11" x14ac:dyDescent="0.25">
      <c r="G87" s="64"/>
      <c r="H87" s="64"/>
      <c r="I87" s="64"/>
      <c r="J87" s="64"/>
      <c r="K87" s="64"/>
    </row>
    <row r="88" spans="7:11" x14ac:dyDescent="0.25">
      <c r="G88" s="64"/>
      <c r="H88" s="64"/>
      <c r="I88" s="64"/>
      <c r="J88" s="64"/>
      <c r="K88" s="64"/>
    </row>
    <row r="89" spans="7:11" x14ac:dyDescent="0.25">
      <c r="G89" s="64"/>
      <c r="H89" s="64"/>
      <c r="I89" s="64"/>
      <c r="J89" s="64"/>
      <c r="K89" s="64"/>
    </row>
    <row r="90" spans="7:11" x14ac:dyDescent="0.25">
      <c r="G90" s="64"/>
      <c r="H90" s="64"/>
      <c r="I90" s="64"/>
      <c r="J90" s="64"/>
      <c r="K90" s="64"/>
    </row>
    <row r="91" spans="7:11" x14ac:dyDescent="0.25">
      <c r="G91" s="64"/>
      <c r="H91" s="64"/>
      <c r="I91" s="64"/>
      <c r="J91" s="64"/>
      <c r="K91" s="64"/>
    </row>
    <row r="92" spans="7:11" x14ac:dyDescent="0.25">
      <c r="G92" s="64"/>
      <c r="H92" s="64"/>
      <c r="I92" s="64"/>
      <c r="J92" s="64"/>
      <c r="K92" s="64"/>
    </row>
  </sheetData>
  <mergeCells count="39">
    <mergeCell ref="B77:I77"/>
    <mergeCell ref="B66:I66"/>
    <mergeCell ref="B68:I68"/>
    <mergeCell ref="B70:I70"/>
    <mergeCell ref="B72:I72"/>
    <mergeCell ref="B73:I73"/>
    <mergeCell ref="B74:I74"/>
    <mergeCell ref="B75:I75"/>
    <mergeCell ref="A14:AC14"/>
    <mergeCell ref="A16:AC16"/>
    <mergeCell ref="A15:AC15"/>
    <mergeCell ref="A20:A22"/>
    <mergeCell ref="E20:F21"/>
    <mergeCell ref="A18:AC18"/>
    <mergeCell ref="L21:M21"/>
    <mergeCell ref="G20:G22"/>
    <mergeCell ref="H21:I21"/>
    <mergeCell ref="B20:B22"/>
    <mergeCell ref="X21:Y21"/>
    <mergeCell ref="P21:Q21"/>
    <mergeCell ref="T21:U21"/>
    <mergeCell ref="C20:D21"/>
    <mergeCell ref="H20:K20"/>
    <mergeCell ref="L20:O20"/>
    <mergeCell ref="A4:AC4"/>
    <mergeCell ref="A12:AC12"/>
    <mergeCell ref="A9:AC9"/>
    <mergeCell ref="A11:AC11"/>
    <mergeCell ref="A8:AC8"/>
    <mergeCell ref="A6:AC6"/>
    <mergeCell ref="X20:AA20"/>
    <mergeCell ref="AB20:AC21"/>
    <mergeCell ref="J21:K21"/>
    <mergeCell ref="N21:O21"/>
    <mergeCell ref="R21:S21"/>
    <mergeCell ref="V21:W21"/>
    <mergeCell ref="Z21:AA21"/>
    <mergeCell ref="P20:S20"/>
    <mergeCell ref="T20:W20"/>
  </mergeCells>
  <pageMargins left="0.39370078740157483" right="0.39370078740157483" top="0.78740157480314965" bottom="0.39370078740157483" header="0.31496062992125984" footer="0.31496062992125984"/>
  <pageSetup paperSize="8" scale="57" fitToHeight="0"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zoomScale="40" zoomScaleSheetLayoutView="40" workbookViewId="0">
      <selection activeCell="A15" activeCellId="2" sqref="A9:AV9 A12:AV12 A15:AV15"/>
    </sheetView>
  </sheetViews>
  <sheetFormatPr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3" t="s">
        <v>67</v>
      </c>
    </row>
    <row r="2" spans="1:48" ht="18.75" x14ac:dyDescent="0.3">
      <c r="AV2" s="15" t="s">
        <v>9</v>
      </c>
    </row>
    <row r="3" spans="1:48" ht="18.75" x14ac:dyDescent="0.3">
      <c r="AV3" s="15" t="s">
        <v>66</v>
      </c>
    </row>
    <row r="4" spans="1:48" ht="18.75" x14ac:dyDescent="0.3">
      <c r="AV4" s="15"/>
    </row>
    <row r="5" spans="1:48" ht="18.75" customHeight="1" x14ac:dyDescent="0.25">
      <c r="A5" s="249" t="str">
        <f>'1. паспорт местоположение'!A5:C5</f>
        <v>Год раскрытия информации: 2021 год</v>
      </c>
      <c r="B5" s="249"/>
      <c r="C5" s="249"/>
      <c r="D5" s="249"/>
      <c r="E5" s="249"/>
      <c r="F5" s="249"/>
      <c r="G5" s="249"/>
      <c r="H5" s="249"/>
      <c r="I5" s="249"/>
      <c r="J5" s="249"/>
      <c r="K5" s="249"/>
      <c r="L5" s="249"/>
      <c r="M5" s="249"/>
      <c r="N5" s="249"/>
      <c r="O5" s="249"/>
      <c r="P5" s="249"/>
      <c r="Q5" s="249"/>
      <c r="R5" s="249"/>
      <c r="S5" s="249"/>
      <c r="T5" s="249"/>
      <c r="U5" s="249"/>
      <c r="V5" s="249"/>
      <c r="W5" s="249"/>
      <c r="X5" s="249"/>
      <c r="Y5" s="249"/>
      <c r="Z5" s="249"/>
      <c r="AA5" s="249"/>
      <c r="AB5" s="249"/>
      <c r="AC5" s="249"/>
      <c r="AD5" s="249"/>
      <c r="AE5" s="249"/>
      <c r="AF5" s="249"/>
      <c r="AG5" s="249"/>
      <c r="AH5" s="249"/>
      <c r="AI5" s="249"/>
      <c r="AJ5" s="249"/>
      <c r="AK5" s="249"/>
      <c r="AL5" s="249"/>
      <c r="AM5" s="249"/>
      <c r="AN5" s="249"/>
      <c r="AO5" s="249"/>
      <c r="AP5" s="249"/>
      <c r="AQ5" s="249"/>
      <c r="AR5" s="249"/>
      <c r="AS5" s="249"/>
      <c r="AT5" s="249"/>
      <c r="AU5" s="249"/>
      <c r="AV5" s="249"/>
    </row>
    <row r="6" spans="1:48" ht="18.75" x14ac:dyDescent="0.3">
      <c r="AV6" s="15"/>
    </row>
    <row r="7" spans="1:48" ht="18.75" x14ac:dyDescent="0.25">
      <c r="A7" s="253" t="s">
        <v>8</v>
      </c>
      <c r="B7" s="253"/>
      <c r="C7" s="253"/>
      <c r="D7" s="253"/>
      <c r="E7" s="253"/>
      <c r="F7" s="253"/>
      <c r="G7" s="253"/>
      <c r="H7" s="253"/>
      <c r="I7" s="253"/>
      <c r="J7" s="253"/>
      <c r="K7" s="253"/>
      <c r="L7" s="253"/>
      <c r="M7" s="253"/>
      <c r="N7" s="253"/>
      <c r="O7" s="253"/>
      <c r="P7" s="253"/>
      <c r="Q7" s="253"/>
      <c r="R7" s="253"/>
      <c r="S7" s="253"/>
      <c r="T7" s="253"/>
      <c r="U7" s="253"/>
      <c r="V7" s="253"/>
      <c r="W7" s="253"/>
      <c r="X7" s="253"/>
      <c r="Y7" s="253"/>
      <c r="Z7" s="253"/>
      <c r="AA7" s="253"/>
      <c r="AB7" s="253"/>
      <c r="AC7" s="253"/>
      <c r="AD7" s="253"/>
      <c r="AE7" s="253"/>
      <c r="AF7" s="253"/>
      <c r="AG7" s="253"/>
      <c r="AH7" s="253"/>
      <c r="AI7" s="253"/>
      <c r="AJ7" s="253"/>
      <c r="AK7" s="253"/>
      <c r="AL7" s="253"/>
      <c r="AM7" s="253"/>
      <c r="AN7" s="253"/>
      <c r="AO7" s="253"/>
      <c r="AP7" s="253"/>
      <c r="AQ7" s="253"/>
      <c r="AR7" s="253"/>
      <c r="AS7" s="253"/>
      <c r="AT7" s="253"/>
      <c r="AU7" s="253"/>
      <c r="AV7" s="253"/>
    </row>
    <row r="8" spans="1:48" ht="18.75" x14ac:dyDescent="0.25">
      <c r="A8" s="253"/>
      <c r="B8" s="253"/>
      <c r="C8" s="253"/>
      <c r="D8" s="253"/>
      <c r="E8" s="253"/>
      <c r="F8" s="253"/>
      <c r="G8" s="253"/>
      <c r="H8" s="253"/>
      <c r="I8" s="253"/>
      <c r="J8" s="253"/>
      <c r="K8" s="253"/>
      <c r="L8" s="253"/>
      <c r="M8" s="253"/>
      <c r="N8" s="253"/>
      <c r="O8" s="253"/>
      <c r="P8" s="253"/>
      <c r="Q8" s="253"/>
      <c r="R8" s="253"/>
      <c r="S8" s="253"/>
      <c r="T8" s="253"/>
      <c r="U8" s="253"/>
      <c r="V8" s="253"/>
      <c r="W8" s="253"/>
      <c r="X8" s="253"/>
      <c r="Y8" s="253"/>
      <c r="Z8" s="253"/>
      <c r="AA8" s="253"/>
      <c r="AB8" s="253"/>
      <c r="AC8" s="253"/>
      <c r="AD8" s="253"/>
      <c r="AE8" s="253"/>
      <c r="AF8" s="253"/>
      <c r="AG8" s="253"/>
      <c r="AH8" s="253"/>
      <c r="AI8" s="253"/>
      <c r="AJ8" s="253"/>
      <c r="AK8" s="253"/>
      <c r="AL8" s="253"/>
      <c r="AM8" s="253"/>
      <c r="AN8" s="253"/>
      <c r="AO8" s="253"/>
      <c r="AP8" s="253"/>
      <c r="AQ8" s="253"/>
      <c r="AR8" s="253"/>
      <c r="AS8" s="253"/>
      <c r="AT8" s="253"/>
      <c r="AU8" s="253"/>
      <c r="AV8" s="253"/>
    </row>
    <row r="9" spans="1:48" ht="18.75" x14ac:dyDescent="0.25">
      <c r="A9" s="252" t="str">
        <f>'1. паспорт местоположение'!A9:C9</f>
        <v xml:space="preserve">Муниципальное унитарное предприятие "Александровэлектросеть" Александровского района </v>
      </c>
      <c r="B9" s="252"/>
      <c r="C9" s="252"/>
      <c r="D9" s="252"/>
      <c r="E9" s="252"/>
      <c r="F9" s="252"/>
      <c r="G9" s="252"/>
      <c r="H9" s="252"/>
      <c r="I9" s="252"/>
      <c r="J9" s="252"/>
      <c r="K9" s="252"/>
      <c r="L9" s="252"/>
      <c r="M9" s="252"/>
      <c r="N9" s="252"/>
      <c r="O9" s="252"/>
      <c r="P9" s="252"/>
      <c r="Q9" s="252"/>
      <c r="R9" s="252"/>
      <c r="S9" s="252"/>
      <c r="T9" s="252"/>
      <c r="U9" s="252"/>
      <c r="V9" s="252"/>
      <c r="W9" s="252"/>
      <c r="X9" s="252"/>
      <c r="Y9" s="252"/>
      <c r="Z9" s="252"/>
      <c r="AA9" s="252"/>
      <c r="AB9" s="252"/>
      <c r="AC9" s="252"/>
      <c r="AD9" s="252"/>
      <c r="AE9" s="252"/>
      <c r="AF9" s="252"/>
      <c r="AG9" s="252"/>
      <c r="AH9" s="252"/>
      <c r="AI9" s="252"/>
      <c r="AJ9" s="252"/>
      <c r="AK9" s="252"/>
      <c r="AL9" s="252"/>
      <c r="AM9" s="252"/>
      <c r="AN9" s="252"/>
      <c r="AO9" s="252"/>
      <c r="AP9" s="252"/>
      <c r="AQ9" s="252"/>
      <c r="AR9" s="252"/>
      <c r="AS9" s="252"/>
      <c r="AT9" s="252"/>
      <c r="AU9" s="252"/>
      <c r="AV9" s="252"/>
    </row>
    <row r="10" spans="1:48" ht="15.75" x14ac:dyDescent="0.25">
      <c r="A10" s="250" t="s">
        <v>7</v>
      </c>
      <c r="B10" s="250"/>
      <c r="C10" s="250"/>
      <c r="D10" s="250"/>
      <c r="E10" s="250"/>
      <c r="F10" s="250"/>
      <c r="G10" s="250"/>
      <c r="H10" s="250"/>
      <c r="I10" s="250"/>
      <c r="J10" s="250"/>
      <c r="K10" s="250"/>
      <c r="L10" s="250"/>
      <c r="M10" s="250"/>
      <c r="N10" s="250"/>
      <c r="O10" s="250"/>
      <c r="P10" s="250"/>
      <c r="Q10" s="250"/>
      <c r="R10" s="250"/>
      <c r="S10" s="250"/>
      <c r="T10" s="250"/>
      <c r="U10" s="250"/>
      <c r="V10" s="250"/>
      <c r="W10" s="250"/>
      <c r="X10" s="250"/>
      <c r="Y10" s="250"/>
      <c r="Z10" s="250"/>
      <c r="AA10" s="250"/>
      <c r="AB10" s="250"/>
      <c r="AC10" s="250"/>
      <c r="AD10" s="250"/>
      <c r="AE10" s="250"/>
      <c r="AF10" s="250"/>
      <c r="AG10" s="250"/>
      <c r="AH10" s="250"/>
      <c r="AI10" s="250"/>
      <c r="AJ10" s="250"/>
      <c r="AK10" s="250"/>
      <c r="AL10" s="250"/>
      <c r="AM10" s="250"/>
      <c r="AN10" s="250"/>
      <c r="AO10" s="250"/>
      <c r="AP10" s="250"/>
      <c r="AQ10" s="250"/>
      <c r="AR10" s="250"/>
      <c r="AS10" s="250"/>
      <c r="AT10" s="250"/>
      <c r="AU10" s="250"/>
      <c r="AV10" s="250"/>
    </row>
    <row r="11" spans="1:48" ht="18.75" x14ac:dyDescent="0.25">
      <c r="A11" s="253"/>
      <c r="B11" s="253"/>
      <c r="C11" s="253"/>
      <c r="D11" s="253"/>
      <c r="E11" s="253"/>
      <c r="F11" s="253"/>
      <c r="G11" s="253"/>
      <c r="H11" s="253"/>
      <c r="I11" s="253"/>
      <c r="J11" s="253"/>
      <c r="K11" s="253"/>
      <c r="L11" s="253"/>
      <c r="M11" s="253"/>
      <c r="N11" s="253"/>
      <c r="O11" s="253"/>
      <c r="P11" s="253"/>
      <c r="Q11" s="253"/>
      <c r="R11" s="253"/>
      <c r="S11" s="253"/>
      <c r="T11" s="253"/>
      <c r="U11" s="253"/>
      <c r="V11" s="253"/>
      <c r="W11" s="253"/>
      <c r="X11" s="253"/>
      <c r="Y11" s="253"/>
      <c r="Z11" s="253"/>
      <c r="AA11" s="253"/>
      <c r="AB11" s="253"/>
      <c r="AC11" s="253"/>
      <c r="AD11" s="253"/>
      <c r="AE11" s="253"/>
      <c r="AF11" s="253"/>
      <c r="AG11" s="253"/>
      <c r="AH11" s="253"/>
      <c r="AI11" s="253"/>
      <c r="AJ11" s="253"/>
      <c r="AK11" s="253"/>
      <c r="AL11" s="253"/>
      <c r="AM11" s="253"/>
      <c r="AN11" s="253"/>
      <c r="AO11" s="253"/>
      <c r="AP11" s="253"/>
      <c r="AQ11" s="253"/>
      <c r="AR11" s="253"/>
      <c r="AS11" s="253"/>
      <c r="AT11" s="253"/>
      <c r="AU11" s="253"/>
      <c r="AV11" s="253"/>
    </row>
    <row r="12" spans="1:48" ht="18.75" x14ac:dyDescent="0.25">
      <c r="A12" s="252" t="str">
        <f>'1. паспорт местоположение'!A12:C12</f>
        <v>J_AES-2023-11</v>
      </c>
      <c r="B12" s="252"/>
      <c r="C12" s="252"/>
      <c r="D12" s="252"/>
      <c r="E12" s="252"/>
      <c r="F12" s="252"/>
      <c r="G12" s="252"/>
      <c r="H12" s="252"/>
      <c r="I12" s="252"/>
      <c r="J12" s="252"/>
      <c r="K12" s="252"/>
      <c r="L12" s="252"/>
      <c r="M12" s="252"/>
      <c r="N12" s="252"/>
      <c r="O12" s="252"/>
      <c r="P12" s="252"/>
      <c r="Q12" s="252"/>
      <c r="R12" s="252"/>
      <c r="S12" s="252"/>
      <c r="T12" s="252"/>
      <c r="U12" s="252"/>
      <c r="V12" s="252"/>
      <c r="W12" s="252"/>
      <c r="X12" s="252"/>
      <c r="Y12" s="252"/>
      <c r="Z12" s="252"/>
      <c r="AA12" s="252"/>
      <c r="AB12" s="252"/>
      <c r="AC12" s="252"/>
      <c r="AD12" s="252"/>
      <c r="AE12" s="252"/>
      <c r="AF12" s="252"/>
      <c r="AG12" s="252"/>
      <c r="AH12" s="252"/>
      <c r="AI12" s="252"/>
      <c r="AJ12" s="252"/>
      <c r="AK12" s="252"/>
      <c r="AL12" s="252"/>
      <c r="AM12" s="252"/>
      <c r="AN12" s="252"/>
      <c r="AO12" s="252"/>
      <c r="AP12" s="252"/>
      <c r="AQ12" s="252"/>
      <c r="AR12" s="252"/>
      <c r="AS12" s="252"/>
      <c r="AT12" s="252"/>
      <c r="AU12" s="252"/>
      <c r="AV12" s="252"/>
    </row>
    <row r="13" spans="1:48" ht="15.75" x14ac:dyDescent="0.25">
      <c r="A13" s="250" t="s">
        <v>6</v>
      </c>
      <c r="B13" s="250"/>
      <c r="C13" s="250"/>
      <c r="D13" s="250"/>
      <c r="E13" s="250"/>
      <c r="F13" s="250"/>
      <c r="G13" s="250"/>
      <c r="H13" s="250"/>
      <c r="I13" s="250"/>
      <c r="J13" s="250"/>
      <c r="K13" s="250"/>
      <c r="L13" s="250"/>
      <c r="M13" s="250"/>
      <c r="N13" s="250"/>
      <c r="O13" s="250"/>
      <c r="P13" s="250"/>
      <c r="Q13" s="250"/>
      <c r="R13" s="250"/>
      <c r="S13" s="250"/>
      <c r="T13" s="250"/>
      <c r="U13" s="250"/>
      <c r="V13" s="250"/>
      <c r="W13" s="250"/>
      <c r="X13" s="250"/>
      <c r="Y13" s="250"/>
      <c r="Z13" s="250"/>
      <c r="AA13" s="250"/>
      <c r="AB13" s="250"/>
      <c r="AC13" s="250"/>
      <c r="AD13" s="250"/>
      <c r="AE13" s="250"/>
      <c r="AF13" s="250"/>
      <c r="AG13" s="250"/>
      <c r="AH13" s="250"/>
      <c r="AI13" s="250"/>
      <c r="AJ13" s="250"/>
      <c r="AK13" s="250"/>
      <c r="AL13" s="250"/>
      <c r="AM13" s="250"/>
      <c r="AN13" s="250"/>
      <c r="AO13" s="250"/>
      <c r="AP13" s="250"/>
      <c r="AQ13" s="250"/>
      <c r="AR13" s="250"/>
      <c r="AS13" s="250"/>
      <c r="AT13" s="250"/>
      <c r="AU13" s="250"/>
      <c r="AV13" s="250"/>
    </row>
    <row r="14" spans="1:48" ht="18.75" x14ac:dyDescent="0.25">
      <c r="A14" s="259"/>
      <c r="B14" s="259"/>
      <c r="C14" s="259"/>
      <c r="D14" s="259"/>
      <c r="E14" s="259"/>
      <c r="F14" s="259"/>
      <c r="G14" s="259"/>
      <c r="H14" s="259"/>
      <c r="I14" s="259"/>
      <c r="J14" s="259"/>
      <c r="K14" s="259"/>
      <c r="L14" s="259"/>
      <c r="M14" s="259"/>
      <c r="N14" s="259"/>
      <c r="O14" s="259"/>
      <c r="P14" s="259"/>
      <c r="Q14" s="259"/>
      <c r="R14" s="259"/>
      <c r="S14" s="259"/>
      <c r="T14" s="259"/>
      <c r="U14" s="259"/>
      <c r="V14" s="259"/>
      <c r="W14" s="259"/>
      <c r="X14" s="259"/>
      <c r="Y14" s="259"/>
      <c r="Z14" s="259"/>
      <c r="AA14" s="259"/>
      <c r="AB14" s="259"/>
      <c r="AC14" s="259"/>
      <c r="AD14" s="259"/>
      <c r="AE14" s="259"/>
      <c r="AF14" s="259"/>
      <c r="AG14" s="259"/>
      <c r="AH14" s="259"/>
      <c r="AI14" s="259"/>
      <c r="AJ14" s="259"/>
      <c r="AK14" s="259"/>
      <c r="AL14" s="259"/>
      <c r="AM14" s="259"/>
      <c r="AN14" s="259"/>
      <c r="AO14" s="259"/>
      <c r="AP14" s="259"/>
      <c r="AQ14" s="259"/>
      <c r="AR14" s="259"/>
      <c r="AS14" s="259"/>
      <c r="AT14" s="259"/>
      <c r="AU14" s="259"/>
      <c r="AV14" s="259"/>
    </row>
    <row r="15" spans="1:48" ht="18.75" x14ac:dyDescent="0.25">
      <c r="A15" s="252" t="str">
        <f>'1. паспорт местоположение'!A15:C15</f>
        <v>Строительство новой ТП-51 взамен существующей (трансформаторная мощность 2х400 кВА, КЛ-6 кВ до новой ТП-51 0,1 км)</v>
      </c>
      <c r="B15" s="252"/>
      <c r="C15" s="252"/>
      <c r="D15" s="252"/>
      <c r="E15" s="252"/>
      <c r="F15" s="252"/>
      <c r="G15" s="252"/>
      <c r="H15" s="252"/>
      <c r="I15" s="252"/>
      <c r="J15" s="252"/>
      <c r="K15" s="252"/>
      <c r="L15" s="252"/>
      <c r="M15" s="252"/>
      <c r="N15" s="252"/>
      <c r="O15" s="252"/>
      <c r="P15" s="252"/>
      <c r="Q15" s="252"/>
      <c r="R15" s="252"/>
      <c r="S15" s="252"/>
      <c r="T15" s="252"/>
      <c r="U15" s="252"/>
      <c r="V15" s="252"/>
      <c r="W15" s="252"/>
      <c r="X15" s="252"/>
      <c r="Y15" s="252"/>
      <c r="Z15" s="252"/>
      <c r="AA15" s="252"/>
      <c r="AB15" s="252"/>
      <c r="AC15" s="252"/>
      <c r="AD15" s="252"/>
      <c r="AE15" s="252"/>
      <c r="AF15" s="252"/>
      <c r="AG15" s="252"/>
      <c r="AH15" s="252"/>
      <c r="AI15" s="252"/>
      <c r="AJ15" s="252"/>
      <c r="AK15" s="252"/>
      <c r="AL15" s="252"/>
      <c r="AM15" s="252"/>
      <c r="AN15" s="252"/>
      <c r="AO15" s="252"/>
      <c r="AP15" s="252"/>
      <c r="AQ15" s="252"/>
      <c r="AR15" s="252"/>
      <c r="AS15" s="252"/>
      <c r="AT15" s="252"/>
      <c r="AU15" s="252"/>
      <c r="AV15" s="252"/>
    </row>
    <row r="16" spans="1:48" ht="15.75" x14ac:dyDescent="0.25">
      <c r="A16" s="250" t="s">
        <v>5</v>
      </c>
      <c r="B16" s="250"/>
      <c r="C16" s="250"/>
      <c r="D16" s="250"/>
      <c r="E16" s="250"/>
      <c r="F16" s="250"/>
      <c r="G16" s="250"/>
      <c r="H16" s="250"/>
      <c r="I16" s="250"/>
      <c r="J16" s="250"/>
      <c r="K16" s="250"/>
      <c r="L16" s="250"/>
      <c r="M16" s="250"/>
      <c r="N16" s="250"/>
      <c r="O16" s="250"/>
      <c r="P16" s="250"/>
      <c r="Q16" s="250"/>
      <c r="R16" s="250"/>
      <c r="S16" s="250"/>
      <c r="T16" s="250"/>
      <c r="U16" s="250"/>
      <c r="V16" s="250"/>
      <c r="W16" s="250"/>
      <c r="X16" s="250"/>
      <c r="Y16" s="250"/>
      <c r="Z16" s="250"/>
      <c r="AA16" s="250"/>
      <c r="AB16" s="250"/>
      <c r="AC16" s="250"/>
      <c r="AD16" s="250"/>
      <c r="AE16" s="250"/>
      <c r="AF16" s="250"/>
      <c r="AG16" s="250"/>
      <c r="AH16" s="250"/>
      <c r="AI16" s="250"/>
      <c r="AJ16" s="250"/>
      <c r="AK16" s="250"/>
      <c r="AL16" s="250"/>
      <c r="AM16" s="250"/>
      <c r="AN16" s="250"/>
      <c r="AO16" s="250"/>
      <c r="AP16" s="250"/>
      <c r="AQ16" s="250"/>
      <c r="AR16" s="250"/>
      <c r="AS16" s="250"/>
      <c r="AT16" s="250"/>
      <c r="AU16" s="250"/>
      <c r="AV16" s="250"/>
    </row>
    <row r="17" spans="1:48" x14ac:dyDescent="0.25">
      <c r="A17" s="286"/>
      <c r="B17" s="286"/>
      <c r="C17" s="286"/>
      <c r="D17" s="286"/>
      <c r="E17" s="286"/>
      <c r="F17" s="286"/>
      <c r="G17" s="286"/>
      <c r="H17" s="286"/>
      <c r="I17" s="286"/>
      <c r="J17" s="286"/>
      <c r="K17" s="286"/>
      <c r="L17" s="286"/>
      <c r="M17" s="286"/>
      <c r="N17" s="286"/>
      <c r="O17" s="286"/>
      <c r="P17" s="286"/>
      <c r="Q17" s="286"/>
      <c r="R17" s="286"/>
      <c r="S17" s="286"/>
      <c r="T17" s="286"/>
      <c r="U17" s="286"/>
      <c r="V17" s="286"/>
      <c r="W17" s="286"/>
      <c r="X17" s="286"/>
      <c r="Y17" s="286"/>
      <c r="Z17" s="286"/>
      <c r="AA17" s="286"/>
      <c r="AB17" s="286"/>
      <c r="AC17" s="286"/>
      <c r="AD17" s="286"/>
      <c r="AE17" s="286"/>
      <c r="AF17" s="286"/>
      <c r="AG17" s="286"/>
      <c r="AH17" s="286"/>
      <c r="AI17" s="286"/>
      <c r="AJ17" s="286"/>
      <c r="AK17" s="286"/>
      <c r="AL17" s="286"/>
      <c r="AM17" s="286"/>
      <c r="AN17" s="286"/>
      <c r="AO17" s="286"/>
      <c r="AP17" s="286"/>
      <c r="AQ17" s="286"/>
      <c r="AR17" s="286"/>
      <c r="AS17" s="286"/>
      <c r="AT17" s="286"/>
      <c r="AU17" s="286"/>
      <c r="AV17" s="286"/>
    </row>
    <row r="18" spans="1:48" ht="14.25" customHeight="1" x14ac:dyDescent="0.25">
      <c r="A18" s="286"/>
      <c r="B18" s="286"/>
      <c r="C18" s="286"/>
      <c r="D18" s="286"/>
      <c r="E18" s="286"/>
      <c r="F18" s="286"/>
      <c r="G18" s="286"/>
      <c r="H18" s="286"/>
      <c r="I18" s="286"/>
      <c r="J18" s="286"/>
      <c r="K18" s="286"/>
      <c r="L18" s="286"/>
      <c r="M18" s="286"/>
      <c r="N18" s="286"/>
      <c r="O18" s="286"/>
      <c r="P18" s="286"/>
      <c r="Q18" s="286"/>
      <c r="R18" s="286"/>
      <c r="S18" s="286"/>
      <c r="T18" s="286"/>
      <c r="U18" s="286"/>
      <c r="V18" s="286"/>
      <c r="W18" s="286"/>
      <c r="X18" s="286"/>
      <c r="Y18" s="286"/>
      <c r="Z18" s="286"/>
      <c r="AA18" s="286"/>
      <c r="AB18" s="286"/>
      <c r="AC18" s="286"/>
      <c r="AD18" s="286"/>
      <c r="AE18" s="286"/>
      <c r="AF18" s="286"/>
      <c r="AG18" s="286"/>
      <c r="AH18" s="286"/>
      <c r="AI18" s="286"/>
      <c r="AJ18" s="286"/>
      <c r="AK18" s="286"/>
      <c r="AL18" s="286"/>
      <c r="AM18" s="286"/>
      <c r="AN18" s="286"/>
      <c r="AO18" s="286"/>
      <c r="AP18" s="286"/>
      <c r="AQ18" s="286"/>
      <c r="AR18" s="286"/>
      <c r="AS18" s="286"/>
      <c r="AT18" s="286"/>
      <c r="AU18" s="286"/>
      <c r="AV18" s="286"/>
    </row>
    <row r="19" spans="1:48" x14ac:dyDescent="0.25">
      <c r="A19" s="286"/>
      <c r="B19" s="286"/>
      <c r="C19" s="286"/>
      <c r="D19" s="286"/>
      <c r="E19" s="286"/>
      <c r="F19" s="286"/>
      <c r="G19" s="286"/>
      <c r="H19" s="286"/>
      <c r="I19" s="286"/>
      <c r="J19" s="286"/>
      <c r="K19" s="286"/>
      <c r="L19" s="286"/>
      <c r="M19" s="286"/>
      <c r="N19" s="286"/>
      <c r="O19" s="286"/>
      <c r="P19" s="286"/>
      <c r="Q19" s="286"/>
      <c r="R19" s="286"/>
      <c r="S19" s="286"/>
      <c r="T19" s="286"/>
      <c r="U19" s="286"/>
      <c r="V19" s="286"/>
      <c r="W19" s="286"/>
      <c r="X19" s="286"/>
      <c r="Y19" s="286"/>
      <c r="Z19" s="286"/>
      <c r="AA19" s="286"/>
      <c r="AB19" s="286"/>
      <c r="AC19" s="286"/>
      <c r="AD19" s="286"/>
      <c r="AE19" s="286"/>
      <c r="AF19" s="286"/>
      <c r="AG19" s="286"/>
      <c r="AH19" s="286"/>
      <c r="AI19" s="286"/>
      <c r="AJ19" s="286"/>
      <c r="AK19" s="286"/>
      <c r="AL19" s="286"/>
      <c r="AM19" s="286"/>
      <c r="AN19" s="286"/>
      <c r="AO19" s="286"/>
      <c r="AP19" s="286"/>
      <c r="AQ19" s="286"/>
      <c r="AR19" s="286"/>
      <c r="AS19" s="286"/>
      <c r="AT19" s="286"/>
      <c r="AU19" s="286"/>
      <c r="AV19" s="286"/>
    </row>
    <row r="20" spans="1:48" s="26" customFormat="1" x14ac:dyDescent="0.25">
      <c r="A20" s="287"/>
      <c r="B20" s="287"/>
      <c r="C20" s="287"/>
      <c r="D20" s="287"/>
      <c r="E20" s="287"/>
      <c r="F20" s="287"/>
      <c r="G20" s="287"/>
      <c r="H20" s="287"/>
      <c r="I20" s="287"/>
      <c r="J20" s="287"/>
      <c r="K20" s="287"/>
      <c r="L20" s="287"/>
      <c r="M20" s="287"/>
      <c r="N20" s="287"/>
      <c r="O20" s="287"/>
      <c r="P20" s="287"/>
      <c r="Q20" s="287"/>
      <c r="R20" s="287"/>
      <c r="S20" s="287"/>
      <c r="T20" s="287"/>
      <c r="U20" s="287"/>
      <c r="V20" s="287"/>
      <c r="W20" s="287"/>
      <c r="X20" s="287"/>
      <c r="Y20" s="287"/>
      <c r="Z20" s="287"/>
      <c r="AA20" s="287"/>
      <c r="AB20" s="287"/>
      <c r="AC20" s="287"/>
      <c r="AD20" s="287"/>
      <c r="AE20" s="287"/>
      <c r="AF20" s="287"/>
      <c r="AG20" s="287"/>
      <c r="AH20" s="287"/>
      <c r="AI20" s="287"/>
      <c r="AJ20" s="287"/>
      <c r="AK20" s="287"/>
      <c r="AL20" s="287"/>
      <c r="AM20" s="287"/>
      <c r="AN20" s="287"/>
      <c r="AO20" s="287"/>
      <c r="AP20" s="287"/>
      <c r="AQ20" s="287"/>
      <c r="AR20" s="287"/>
      <c r="AS20" s="287"/>
      <c r="AT20" s="287"/>
      <c r="AU20" s="287"/>
      <c r="AV20" s="287"/>
    </row>
    <row r="21" spans="1:48" s="26" customFormat="1" x14ac:dyDescent="0.25">
      <c r="A21" s="394" t="s">
        <v>474</v>
      </c>
      <c r="B21" s="394"/>
      <c r="C21" s="394"/>
      <c r="D21" s="394"/>
      <c r="E21" s="394"/>
      <c r="F21" s="394"/>
      <c r="G21" s="394"/>
      <c r="H21" s="394"/>
      <c r="I21" s="394"/>
      <c r="J21" s="394"/>
      <c r="K21" s="394"/>
      <c r="L21" s="394"/>
      <c r="M21" s="394"/>
      <c r="N21" s="394"/>
      <c r="O21" s="394"/>
      <c r="P21" s="394"/>
      <c r="Q21" s="394"/>
      <c r="R21" s="394"/>
      <c r="S21" s="394"/>
      <c r="T21" s="394"/>
      <c r="U21" s="394"/>
      <c r="V21" s="394"/>
      <c r="W21" s="394"/>
      <c r="X21" s="394"/>
      <c r="Y21" s="394"/>
      <c r="Z21" s="394"/>
      <c r="AA21" s="394"/>
      <c r="AB21" s="394"/>
      <c r="AC21" s="394"/>
      <c r="AD21" s="394"/>
      <c r="AE21" s="394"/>
      <c r="AF21" s="394"/>
      <c r="AG21" s="394"/>
      <c r="AH21" s="394"/>
      <c r="AI21" s="394"/>
      <c r="AJ21" s="394"/>
      <c r="AK21" s="394"/>
      <c r="AL21" s="394"/>
      <c r="AM21" s="394"/>
      <c r="AN21" s="394"/>
      <c r="AO21" s="394"/>
      <c r="AP21" s="394"/>
      <c r="AQ21" s="394"/>
      <c r="AR21" s="394"/>
      <c r="AS21" s="394"/>
      <c r="AT21" s="394"/>
      <c r="AU21" s="394"/>
      <c r="AV21" s="394"/>
    </row>
    <row r="22" spans="1:48" s="26" customFormat="1" ht="58.5" customHeight="1" x14ac:dyDescent="0.25">
      <c r="A22" s="395" t="s">
        <v>51</v>
      </c>
      <c r="B22" s="398" t="s">
        <v>23</v>
      </c>
      <c r="C22" s="395" t="s">
        <v>50</v>
      </c>
      <c r="D22" s="395" t="s">
        <v>49</v>
      </c>
      <c r="E22" s="401" t="s">
        <v>485</v>
      </c>
      <c r="F22" s="402"/>
      <c r="G22" s="402"/>
      <c r="H22" s="402"/>
      <c r="I22" s="402"/>
      <c r="J22" s="402"/>
      <c r="K22" s="402"/>
      <c r="L22" s="403"/>
      <c r="M22" s="395" t="s">
        <v>48</v>
      </c>
      <c r="N22" s="395" t="s">
        <v>47</v>
      </c>
      <c r="O22" s="395" t="s">
        <v>46</v>
      </c>
      <c r="P22" s="404" t="s">
        <v>240</v>
      </c>
      <c r="Q22" s="404" t="s">
        <v>45</v>
      </c>
      <c r="R22" s="404" t="s">
        <v>44</v>
      </c>
      <c r="S22" s="404" t="s">
        <v>43</v>
      </c>
      <c r="T22" s="404"/>
      <c r="U22" s="405" t="s">
        <v>42</v>
      </c>
      <c r="V22" s="405" t="s">
        <v>41</v>
      </c>
      <c r="W22" s="404" t="s">
        <v>40</v>
      </c>
      <c r="X22" s="404" t="s">
        <v>39</v>
      </c>
      <c r="Y22" s="404" t="s">
        <v>38</v>
      </c>
      <c r="Z22" s="418" t="s">
        <v>37</v>
      </c>
      <c r="AA22" s="404" t="s">
        <v>36</v>
      </c>
      <c r="AB22" s="404" t="s">
        <v>35</v>
      </c>
      <c r="AC22" s="404" t="s">
        <v>34</v>
      </c>
      <c r="AD22" s="404" t="s">
        <v>33</v>
      </c>
      <c r="AE22" s="404" t="s">
        <v>32</v>
      </c>
      <c r="AF22" s="404" t="s">
        <v>31</v>
      </c>
      <c r="AG22" s="404"/>
      <c r="AH22" s="404"/>
      <c r="AI22" s="404"/>
      <c r="AJ22" s="404"/>
      <c r="AK22" s="404"/>
      <c r="AL22" s="404" t="s">
        <v>30</v>
      </c>
      <c r="AM22" s="404"/>
      <c r="AN22" s="404"/>
      <c r="AO22" s="404"/>
      <c r="AP22" s="404" t="s">
        <v>29</v>
      </c>
      <c r="AQ22" s="404"/>
      <c r="AR22" s="404" t="s">
        <v>28</v>
      </c>
      <c r="AS22" s="404" t="s">
        <v>27</v>
      </c>
      <c r="AT22" s="404" t="s">
        <v>26</v>
      </c>
      <c r="AU22" s="404" t="s">
        <v>25</v>
      </c>
      <c r="AV22" s="408" t="s">
        <v>24</v>
      </c>
    </row>
    <row r="23" spans="1:48" s="26" customFormat="1" ht="64.5" customHeight="1" x14ac:dyDescent="0.25">
      <c r="A23" s="396"/>
      <c r="B23" s="399"/>
      <c r="C23" s="396"/>
      <c r="D23" s="396"/>
      <c r="E23" s="410" t="s">
        <v>22</v>
      </c>
      <c r="F23" s="412" t="s">
        <v>134</v>
      </c>
      <c r="G23" s="412" t="s">
        <v>133</v>
      </c>
      <c r="H23" s="412" t="s">
        <v>132</v>
      </c>
      <c r="I23" s="416" t="s">
        <v>393</v>
      </c>
      <c r="J23" s="416" t="s">
        <v>394</v>
      </c>
      <c r="K23" s="416" t="s">
        <v>395</v>
      </c>
      <c r="L23" s="412" t="s">
        <v>75</v>
      </c>
      <c r="M23" s="396"/>
      <c r="N23" s="396"/>
      <c r="O23" s="396"/>
      <c r="P23" s="404"/>
      <c r="Q23" s="404"/>
      <c r="R23" s="404"/>
      <c r="S23" s="414" t="s">
        <v>2</v>
      </c>
      <c r="T23" s="414" t="s">
        <v>10</v>
      </c>
      <c r="U23" s="405"/>
      <c r="V23" s="405"/>
      <c r="W23" s="404"/>
      <c r="X23" s="404"/>
      <c r="Y23" s="404"/>
      <c r="Z23" s="404"/>
      <c r="AA23" s="404"/>
      <c r="AB23" s="404"/>
      <c r="AC23" s="404"/>
      <c r="AD23" s="404"/>
      <c r="AE23" s="404"/>
      <c r="AF23" s="404" t="s">
        <v>21</v>
      </c>
      <c r="AG23" s="404"/>
      <c r="AH23" s="404" t="s">
        <v>20</v>
      </c>
      <c r="AI23" s="404"/>
      <c r="AJ23" s="395" t="s">
        <v>19</v>
      </c>
      <c r="AK23" s="395" t="s">
        <v>18</v>
      </c>
      <c r="AL23" s="395" t="s">
        <v>17</v>
      </c>
      <c r="AM23" s="395" t="s">
        <v>16</v>
      </c>
      <c r="AN23" s="395" t="s">
        <v>15</v>
      </c>
      <c r="AO23" s="395" t="s">
        <v>14</v>
      </c>
      <c r="AP23" s="395" t="s">
        <v>13</v>
      </c>
      <c r="AQ23" s="406" t="s">
        <v>10</v>
      </c>
      <c r="AR23" s="404"/>
      <c r="AS23" s="404"/>
      <c r="AT23" s="404"/>
      <c r="AU23" s="404"/>
      <c r="AV23" s="409"/>
    </row>
    <row r="24" spans="1:48" s="26" customFormat="1" ht="96.75" customHeight="1" x14ac:dyDescent="0.25">
      <c r="A24" s="397"/>
      <c r="B24" s="400"/>
      <c r="C24" s="397"/>
      <c r="D24" s="397"/>
      <c r="E24" s="411"/>
      <c r="F24" s="413"/>
      <c r="G24" s="413"/>
      <c r="H24" s="413"/>
      <c r="I24" s="417"/>
      <c r="J24" s="417"/>
      <c r="K24" s="417"/>
      <c r="L24" s="413"/>
      <c r="M24" s="397"/>
      <c r="N24" s="397"/>
      <c r="O24" s="397"/>
      <c r="P24" s="404"/>
      <c r="Q24" s="404"/>
      <c r="R24" s="404"/>
      <c r="S24" s="415"/>
      <c r="T24" s="415"/>
      <c r="U24" s="405"/>
      <c r="V24" s="405"/>
      <c r="W24" s="404"/>
      <c r="X24" s="404"/>
      <c r="Y24" s="404"/>
      <c r="Z24" s="404"/>
      <c r="AA24" s="404"/>
      <c r="AB24" s="404"/>
      <c r="AC24" s="404"/>
      <c r="AD24" s="404"/>
      <c r="AE24" s="404"/>
      <c r="AF24" s="186" t="s">
        <v>12</v>
      </c>
      <c r="AG24" s="186" t="s">
        <v>11</v>
      </c>
      <c r="AH24" s="187" t="s">
        <v>2</v>
      </c>
      <c r="AI24" s="187" t="s">
        <v>10</v>
      </c>
      <c r="AJ24" s="397"/>
      <c r="AK24" s="397"/>
      <c r="AL24" s="397"/>
      <c r="AM24" s="397"/>
      <c r="AN24" s="397"/>
      <c r="AO24" s="397"/>
      <c r="AP24" s="397"/>
      <c r="AQ24" s="407"/>
      <c r="AR24" s="404"/>
      <c r="AS24" s="404"/>
      <c r="AT24" s="404"/>
      <c r="AU24" s="404"/>
      <c r="AV24" s="409"/>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11.25" x14ac:dyDescent="0.2">
      <c r="A26" s="23"/>
      <c r="B26" s="21"/>
      <c r="C26" s="21"/>
      <c r="D26" s="23"/>
      <c r="E26" s="23"/>
      <c r="F26" s="23"/>
      <c r="G26" s="23"/>
      <c r="H26" s="23"/>
      <c r="I26" s="23"/>
      <c r="J26" s="23"/>
      <c r="K26" s="23"/>
      <c r="L26" s="23"/>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zoomScale="60" zoomScaleNormal="90" workbookViewId="0">
      <selection activeCell="B21" sqref="B21"/>
    </sheetView>
  </sheetViews>
  <sheetFormatPr defaultRowHeight="15.75" x14ac:dyDescent="0.25"/>
  <cols>
    <col min="1" max="2" width="66.140625" style="157" customWidth="1"/>
    <col min="3" max="256" width="9.140625" style="158"/>
    <col min="257" max="258" width="66.140625" style="158" customWidth="1"/>
    <col min="259" max="512" width="9.140625" style="158"/>
    <col min="513" max="514" width="66.140625" style="158" customWidth="1"/>
    <col min="515" max="768" width="9.140625" style="158"/>
    <col min="769" max="770" width="66.140625" style="158" customWidth="1"/>
    <col min="771" max="1024" width="9.140625" style="158"/>
    <col min="1025" max="1026" width="66.140625" style="158" customWidth="1"/>
    <col min="1027" max="1280" width="9.140625" style="158"/>
    <col min="1281" max="1282" width="66.140625" style="158" customWidth="1"/>
    <col min="1283" max="1536" width="9.140625" style="158"/>
    <col min="1537" max="1538" width="66.140625" style="158" customWidth="1"/>
    <col min="1539" max="1792" width="9.140625" style="158"/>
    <col min="1793" max="1794" width="66.140625" style="158" customWidth="1"/>
    <col min="1795" max="2048" width="9.140625" style="158"/>
    <col min="2049" max="2050" width="66.140625" style="158" customWidth="1"/>
    <col min="2051" max="2304" width="9.140625" style="158"/>
    <col min="2305" max="2306" width="66.140625" style="158" customWidth="1"/>
    <col min="2307" max="2560" width="9.140625" style="158"/>
    <col min="2561" max="2562" width="66.140625" style="158" customWidth="1"/>
    <col min="2563" max="2816" width="9.140625" style="158"/>
    <col min="2817" max="2818" width="66.140625" style="158" customWidth="1"/>
    <col min="2819" max="3072" width="9.140625" style="158"/>
    <col min="3073" max="3074" width="66.140625" style="158" customWidth="1"/>
    <col min="3075" max="3328" width="9.140625" style="158"/>
    <col min="3329" max="3330" width="66.140625" style="158" customWidth="1"/>
    <col min="3331" max="3584" width="9.140625" style="158"/>
    <col min="3585" max="3586" width="66.140625" style="158" customWidth="1"/>
    <col min="3587" max="3840" width="9.140625" style="158"/>
    <col min="3841" max="3842" width="66.140625" style="158" customWidth="1"/>
    <col min="3843" max="4096" width="9.140625" style="158"/>
    <col min="4097" max="4098" width="66.140625" style="158" customWidth="1"/>
    <col min="4099" max="4352" width="9.140625" style="158"/>
    <col min="4353" max="4354" width="66.140625" style="158" customWidth="1"/>
    <col min="4355" max="4608" width="9.140625" style="158"/>
    <col min="4609" max="4610" width="66.140625" style="158" customWidth="1"/>
    <col min="4611" max="4864" width="9.140625" style="158"/>
    <col min="4865" max="4866" width="66.140625" style="158" customWidth="1"/>
    <col min="4867" max="5120" width="9.140625" style="158"/>
    <col min="5121" max="5122" width="66.140625" style="158" customWidth="1"/>
    <col min="5123" max="5376" width="9.140625" style="158"/>
    <col min="5377" max="5378" width="66.140625" style="158" customWidth="1"/>
    <col min="5379" max="5632" width="9.140625" style="158"/>
    <col min="5633" max="5634" width="66.140625" style="158" customWidth="1"/>
    <col min="5635" max="5888" width="9.140625" style="158"/>
    <col min="5889" max="5890" width="66.140625" style="158" customWidth="1"/>
    <col min="5891" max="6144" width="9.140625" style="158"/>
    <col min="6145" max="6146" width="66.140625" style="158" customWidth="1"/>
    <col min="6147" max="6400" width="9.140625" style="158"/>
    <col min="6401" max="6402" width="66.140625" style="158" customWidth="1"/>
    <col min="6403" max="6656" width="9.140625" style="158"/>
    <col min="6657" max="6658" width="66.140625" style="158" customWidth="1"/>
    <col min="6659" max="6912" width="9.140625" style="158"/>
    <col min="6913" max="6914" width="66.140625" style="158" customWidth="1"/>
    <col min="6915" max="7168" width="9.140625" style="158"/>
    <col min="7169" max="7170" width="66.140625" style="158" customWidth="1"/>
    <col min="7171" max="7424" width="9.140625" style="158"/>
    <col min="7425" max="7426" width="66.140625" style="158" customWidth="1"/>
    <col min="7427" max="7680" width="9.140625" style="158"/>
    <col min="7681" max="7682" width="66.140625" style="158" customWidth="1"/>
    <col min="7683" max="7936" width="9.140625" style="158"/>
    <col min="7937" max="7938" width="66.140625" style="158" customWidth="1"/>
    <col min="7939" max="8192" width="9.140625" style="158"/>
    <col min="8193" max="8194" width="66.140625" style="158" customWidth="1"/>
    <col min="8195" max="8448" width="9.140625" style="158"/>
    <col min="8449" max="8450" width="66.140625" style="158" customWidth="1"/>
    <col min="8451" max="8704" width="9.140625" style="158"/>
    <col min="8705" max="8706" width="66.140625" style="158" customWidth="1"/>
    <col min="8707" max="8960" width="9.140625" style="158"/>
    <col min="8961" max="8962" width="66.140625" style="158" customWidth="1"/>
    <col min="8963" max="9216" width="9.140625" style="158"/>
    <col min="9217" max="9218" width="66.140625" style="158" customWidth="1"/>
    <col min="9219" max="9472" width="9.140625" style="158"/>
    <col min="9473" max="9474" width="66.140625" style="158" customWidth="1"/>
    <col min="9475" max="9728" width="9.140625" style="158"/>
    <col min="9729" max="9730" width="66.140625" style="158" customWidth="1"/>
    <col min="9731" max="9984" width="9.140625" style="158"/>
    <col min="9985" max="9986" width="66.140625" style="158" customWidth="1"/>
    <col min="9987" max="10240" width="9.140625" style="158"/>
    <col min="10241" max="10242" width="66.140625" style="158" customWidth="1"/>
    <col min="10243" max="10496" width="9.140625" style="158"/>
    <col min="10497" max="10498" width="66.140625" style="158" customWidth="1"/>
    <col min="10499" max="10752" width="9.140625" style="158"/>
    <col min="10753" max="10754" width="66.140625" style="158" customWidth="1"/>
    <col min="10755" max="11008" width="9.140625" style="158"/>
    <col min="11009" max="11010" width="66.140625" style="158" customWidth="1"/>
    <col min="11011" max="11264" width="9.140625" style="158"/>
    <col min="11265" max="11266" width="66.140625" style="158" customWidth="1"/>
    <col min="11267" max="11520" width="9.140625" style="158"/>
    <col min="11521" max="11522" width="66.140625" style="158" customWidth="1"/>
    <col min="11523" max="11776" width="9.140625" style="158"/>
    <col min="11777" max="11778" width="66.140625" style="158" customWidth="1"/>
    <col min="11779" max="12032" width="9.140625" style="158"/>
    <col min="12033" max="12034" width="66.140625" style="158" customWidth="1"/>
    <col min="12035" max="12288" width="9.140625" style="158"/>
    <col min="12289" max="12290" width="66.140625" style="158" customWidth="1"/>
    <col min="12291" max="12544" width="9.140625" style="158"/>
    <col min="12545" max="12546" width="66.140625" style="158" customWidth="1"/>
    <col min="12547" max="12800" width="9.140625" style="158"/>
    <col min="12801" max="12802" width="66.140625" style="158" customWidth="1"/>
    <col min="12803" max="13056" width="9.140625" style="158"/>
    <col min="13057" max="13058" width="66.140625" style="158" customWidth="1"/>
    <col min="13059" max="13312" width="9.140625" style="158"/>
    <col min="13313" max="13314" width="66.140625" style="158" customWidth="1"/>
    <col min="13315" max="13568" width="9.140625" style="158"/>
    <col min="13569" max="13570" width="66.140625" style="158" customWidth="1"/>
    <col min="13571" max="13824" width="9.140625" style="158"/>
    <col min="13825" max="13826" width="66.140625" style="158" customWidth="1"/>
    <col min="13827" max="14080" width="9.140625" style="158"/>
    <col min="14081" max="14082" width="66.140625" style="158" customWidth="1"/>
    <col min="14083" max="14336" width="9.140625" style="158"/>
    <col min="14337" max="14338" width="66.140625" style="158" customWidth="1"/>
    <col min="14339" max="14592" width="9.140625" style="158"/>
    <col min="14593" max="14594" width="66.140625" style="158" customWidth="1"/>
    <col min="14595" max="14848" width="9.140625" style="158"/>
    <col min="14849" max="14850" width="66.140625" style="158" customWidth="1"/>
    <col min="14851" max="15104" width="9.140625" style="158"/>
    <col min="15105" max="15106" width="66.140625" style="158" customWidth="1"/>
    <col min="15107" max="15360" width="9.140625" style="158"/>
    <col min="15361" max="15362" width="66.140625" style="158" customWidth="1"/>
    <col min="15363" max="15616" width="9.140625" style="158"/>
    <col min="15617" max="15618" width="66.140625" style="158" customWidth="1"/>
    <col min="15619" max="15872" width="9.140625" style="158"/>
    <col min="15873" max="15874" width="66.140625" style="158" customWidth="1"/>
    <col min="15875" max="16128" width="9.140625" style="158"/>
    <col min="16129" max="16130" width="66.140625" style="158" customWidth="1"/>
    <col min="16131" max="16384" width="9.140625" style="158"/>
  </cols>
  <sheetData>
    <row r="1" spans="1:8" ht="18.75" x14ac:dyDescent="0.25">
      <c r="B1" s="43" t="s">
        <v>67</v>
      </c>
    </row>
    <row r="2" spans="1:8" ht="18.75" x14ac:dyDescent="0.3">
      <c r="B2" s="15" t="s">
        <v>9</v>
      </c>
    </row>
    <row r="3" spans="1:8" ht="18.75" x14ac:dyDescent="0.3">
      <c r="B3" s="15" t="s">
        <v>491</v>
      </c>
    </row>
    <row r="4" spans="1:8" x14ac:dyDescent="0.25">
      <c r="B4" s="48"/>
    </row>
    <row r="5" spans="1:8" ht="18.75" x14ac:dyDescent="0.3">
      <c r="A5" s="419" t="str">
        <f>'1. паспорт местоположение'!A5:C5</f>
        <v>Год раскрытия информации: 2021 год</v>
      </c>
      <c r="B5" s="419"/>
      <c r="C5" s="85"/>
      <c r="D5" s="85"/>
      <c r="E5" s="85"/>
      <c r="F5" s="85"/>
      <c r="G5" s="85"/>
      <c r="H5" s="85"/>
    </row>
    <row r="6" spans="1:8" ht="18.75" x14ac:dyDescent="0.3">
      <c r="A6" s="191"/>
      <c r="B6" s="191"/>
      <c r="C6" s="191"/>
      <c r="D6" s="191"/>
      <c r="E6" s="191"/>
      <c r="F6" s="191"/>
      <c r="G6" s="191"/>
      <c r="H6" s="191"/>
    </row>
    <row r="7" spans="1:8" ht="18.75" x14ac:dyDescent="0.25">
      <c r="A7" s="253" t="s">
        <v>8</v>
      </c>
      <c r="B7" s="253"/>
      <c r="C7" s="190"/>
      <c r="D7" s="190"/>
      <c r="E7" s="190"/>
      <c r="F7" s="190"/>
      <c r="G7" s="190"/>
      <c r="H7" s="190"/>
    </row>
    <row r="8" spans="1:8" ht="18.75" x14ac:dyDescent="0.25">
      <c r="A8" s="190"/>
      <c r="B8" s="190"/>
      <c r="C8" s="190"/>
      <c r="D8" s="190"/>
      <c r="E8" s="190"/>
      <c r="F8" s="190"/>
      <c r="G8" s="190"/>
      <c r="H8" s="190"/>
    </row>
    <row r="9" spans="1:8" ht="21" customHeight="1" x14ac:dyDescent="0.25">
      <c r="A9" s="252" t="str">
        <f>'1. паспорт местоположение'!A9:C9</f>
        <v xml:space="preserve">Муниципальное унитарное предприятие "Александровэлектросеть" Александровского района </v>
      </c>
      <c r="B9" s="252"/>
      <c r="C9" s="188"/>
      <c r="D9" s="188"/>
      <c r="E9" s="188"/>
      <c r="F9" s="188"/>
      <c r="G9" s="188"/>
      <c r="H9" s="188"/>
    </row>
    <row r="10" spans="1:8" x14ac:dyDescent="0.25">
      <c r="A10" s="250" t="s">
        <v>7</v>
      </c>
      <c r="B10" s="250"/>
      <c r="C10" s="189"/>
      <c r="D10" s="189"/>
      <c r="E10" s="189"/>
      <c r="F10" s="189"/>
      <c r="G10" s="189"/>
      <c r="H10" s="189"/>
    </row>
    <row r="11" spans="1:8" ht="18.75" x14ac:dyDescent="0.25">
      <c r="A11" s="190"/>
      <c r="B11" s="190"/>
      <c r="C11" s="190"/>
      <c r="D11" s="190"/>
      <c r="E11" s="190"/>
      <c r="F11" s="190"/>
      <c r="G11" s="190"/>
      <c r="H11" s="190"/>
    </row>
    <row r="12" spans="1:8" ht="30.75" customHeight="1" x14ac:dyDescent="0.25">
      <c r="A12" s="252" t="str">
        <f>'1. паспорт местоположение'!A12:C12</f>
        <v>J_AES-2023-11</v>
      </c>
      <c r="B12" s="252"/>
      <c r="C12" s="188"/>
      <c r="D12" s="188"/>
      <c r="E12" s="188"/>
      <c r="F12" s="188"/>
      <c r="G12" s="188"/>
      <c r="H12" s="188"/>
    </row>
    <row r="13" spans="1:8" x14ac:dyDescent="0.25">
      <c r="A13" s="250" t="s">
        <v>6</v>
      </c>
      <c r="B13" s="250"/>
      <c r="C13" s="189"/>
      <c r="D13" s="189"/>
      <c r="E13" s="189"/>
      <c r="F13" s="189"/>
      <c r="G13" s="189"/>
      <c r="H13" s="189"/>
    </row>
    <row r="14" spans="1:8" ht="18.75" x14ac:dyDescent="0.25">
      <c r="A14" s="11"/>
      <c r="B14" s="11"/>
      <c r="C14" s="11"/>
      <c r="D14" s="11"/>
      <c r="E14" s="11"/>
      <c r="F14" s="11"/>
      <c r="G14" s="11"/>
      <c r="H14" s="11"/>
    </row>
    <row r="15" spans="1:8" ht="18.75" x14ac:dyDescent="0.25">
      <c r="A15" s="252" t="str">
        <f>'1. паспорт местоположение'!A15:C15</f>
        <v>Строительство новой ТП-51 взамен существующей (трансформаторная мощность 2х400 кВА, КЛ-6 кВ до новой ТП-51 0,1 км)</v>
      </c>
      <c r="B15" s="252"/>
      <c r="C15" s="188"/>
      <c r="D15" s="188"/>
      <c r="E15" s="188"/>
      <c r="F15" s="188"/>
      <c r="G15" s="188"/>
      <c r="H15" s="188"/>
    </row>
    <row r="16" spans="1:8" x14ac:dyDescent="0.25">
      <c r="A16" s="250" t="s">
        <v>5</v>
      </c>
      <c r="B16" s="250"/>
      <c r="C16" s="189"/>
      <c r="D16" s="189"/>
      <c r="E16" s="189"/>
      <c r="F16" s="189"/>
      <c r="G16" s="189"/>
      <c r="H16" s="189"/>
    </row>
    <row r="17" spans="1:2" x14ac:dyDescent="0.25">
      <c r="B17" s="159"/>
    </row>
    <row r="18" spans="1:2" ht="33.75" customHeight="1" x14ac:dyDescent="0.25">
      <c r="A18" s="423" t="s">
        <v>475</v>
      </c>
      <c r="B18" s="424"/>
    </row>
    <row r="19" spans="1:2" x14ac:dyDescent="0.25">
      <c r="B19" s="48"/>
    </row>
    <row r="20" spans="1:2" ht="16.5" thickBot="1" x14ac:dyDescent="0.3">
      <c r="B20" s="160"/>
    </row>
    <row r="21" spans="1:2" ht="16.5" thickBot="1" x14ac:dyDescent="0.3">
      <c r="A21" s="161" t="s">
        <v>337</v>
      </c>
      <c r="B21" s="162"/>
    </row>
    <row r="22" spans="1:2" ht="16.5" thickBot="1" x14ac:dyDescent="0.3">
      <c r="A22" s="161" t="s">
        <v>338</v>
      </c>
      <c r="B22" s="162"/>
    </row>
    <row r="23" spans="1:2" ht="16.5" thickBot="1" x14ac:dyDescent="0.3">
      <c r="A23" s="161" t="s">
        <v>321</v>
      </c>
      <c r="B23" s="163" t="s">
        <v>339</v>
      </c>
    </row>
    <row r="24" spans="1:2" ht="16.5" thickBot="1" x14ac:dyDescent="0.3">
      <c r="A24" s="161" t="s">
        <v>340</v>
      </c>
      <c r="B24" s="163"/>
    </row>
    <row r="25" spans="1:2" ht="16.5" thickBot="1" x14ac:dyDescent="0.3">
      <c r="A25" s="164" t="s">
        <v>341</v>
      </c>
      <c r="B25" s="162" t="s">
        <v>342</v>
      </c>
    </row>
    <row r="26" spans="1:2" ht="30.75" thickBot="1" x14ac:dyDescent="0.3">
      <c r="A26" s="165" t="s">
        <v>343</v>
      </c>
      <c r="B26" s="166" t="s">
        <v>344</v>
      </c>
    </row>
    <row r="27" spans="1:2" ht="29.25" thickBot="1" x14ac:dyDescent="0.3">
      <c r="A27" s="173" t="s">
        <v>345</v>
      </c>
      <c r="B27" s="168"/>
    </row>
    <row r="28" spans="1:2" ht="16.5" thickBot="1" x14ac:dyDescent="0.3">
      <c r="A28" s="168" t="s">
        <v>346</v>
      </c>
      <c r="B28" s="168"/>
    </row>
    <row r="29" spans="1:2" ht="29.25" thickBot="1" x14ac:dyDescent="0.3">
      <c r="A29" s="174" t="s">
        <v>347</v>
      </c>
      <c r="B29" s="168"/>
    </row>
    <row r="30" spans="1:2" ht="29.25" thickBot="1" x14ac:dyDescent="0.3">
      <c r="A30" s="174" t="s">
        <v>348</v>
      </c>
      <c r="B30" s="168"/>
    </row>
    <row r="31" spans="1:2" ht="16.5" thickBot="1" x14ac:dyDescent="0.3">
      <c r="A31" s="168" t="s">
        <v>349</v>
      </c>
      <c r="B31" s="168"/>
    </row>
    <row r="32" spans="1:2" ht="29.25" thickBot="1" x14ac:dyDescent="0.3">
      <c r="A32" s="174" t="s">
        <v>350</v>
      </c>
      <c r="B32" s="168"/>
    </row>
    <row r="33" spans="1:2" ht="16.5" thickBot="1" x14ac:dyDescent="0.3">
      <c r="A33" s="168" t="s">
        <v>351</v>
      </c>
      <c r="B33" s="168"/>
    </row>
    <row r="34" spans="1:2" ht="16.5" thickBot="1" x14ac:dyDescent="0.3">
      <c r="A34" s="168" t="s">
        <v>352</v>
      </c>
      <c r="B34" s="168"/>
    </row>
    <row r="35" spans="1:2" ht="16.5" thickBot="1" x14ac:dyDescent="0.3">
      <c r="A35" s="168" t="s">
        <v>353</v>
      </c>
      <c r="B35" s="168"/>
    </row>
    <row r="36" spans="1:2" ht="16.5" thickBot="1" x14ac:dyDescent="0.3">
      <c r="A36" s="168" t="s">
        <v>354</v>
      </c>
      <c r="B36" s="168"/>
    </row>
    <row r="37" spans="1:2" ht="29.25" thickBot="1" x14ac:dyDescent="0.3">
      <c r="A37" s="174" t="s">
        <v>355</v>
      </c>
      <c r="B37" s="168"/>
    </row>
    <row r="38" spans="1:2" ht="16.5" thickBot="1" x14ac:dyDescent="0.3">
      <c r="A38" s="168" t="s">
        <v>351</v>
      </c>
      <c r="B38" s="168"/>
    </row>
    <row r="39" spans="1:2" ht="16.5" thickBot="1" x14ac:dyDescent="0.3">
      <c r="A39" s="168" t="s">
        <v>352</v>
      </c>
      <c r="B39" s="168"/>
    </row>
    <row r="40" spans="1:2" ht="16.5" thickBot="1" x14ac:dyDescent="0.3">
      <c r="A40" s="168" t="s">
        <v>353</v>
      </c>
      <c r="B40" s="168"/>
    </row>
    <row r="41" spans="1:2" ht="16.5" thickBot="1" x14ac:dyDescent="0.3">
      <c r="A41" s="168" t="s">
        <v>354</v>
      </c>
      <c r="B41" s="168"/>
    </row>
    <row r="42" spans="1:2" ht="29.25" thickBot="1" x14ac:dyDescent="0.3">
      <c r="A42" s="174" t="s">
        <v>356</v>
      </c>
      <c r="B42" s="168"/>
    </row>
    <row r="43" spans="1:2" ht="16.5" thickBot="1" x14ac:dyDescent="0.3">
      <c r="A43" s="168" t="s">
        <v>351</v>
      </c>
      <c r="B43" s="168"/>
    </row>
    <row r="44" spans="1:2" ht="16.5" thickBot="1" x14ac:dyDescent="0.3">
      <c r="A44" s="168" t="s">
        <v>352</v>
      </c>
      <c r="B44" s="168"/>
    </row>
    <row r="45" spans="1:2" ht="16.5" thickBot="1" x14ac:dyDescent="0.3">
      <c r="A45" s="168" t="s">
        <v>353</v>
      </c>
      <c r="B45" s="168"/>
    </row>
    <row r="46" spans="1:2" ht="16.5" thickBot="1" x14ac:dyDescent="0.3">
      <c r="A46" s="168" t="s">
        <v>354</v>
      </c>
      <c r="B46" s="168"/>
    </row>
    <row r="47" spans="1:2" ht="29.25" thickBot="1" x14ac:dyDescent="0.3">
      <c r="A47" s="167" t="s">
        <v>357</v>
      </c>
      <c r="B47" s="175"/>
    </row>
    <row r="48" spans="1:2" ht="16.5" thickBot="1" x14ac:dyDescent="0.3">
      <c r="A48" s="169" t="s">
        <v>349</v>
      </c>
      <c r="B48" s="175"/>
    </row>
    <row r="49" spans="1:2" ht="16.5" thickBot="1" x14ac:dyDescent="0.3">
      <c r="A49" s="169" t="s">
        <v>358</v>
      </c>
      <c r="B49" s="175"/>
    </row>
    <row r="50" spans="1:2" ht="16.5" thickBot="1" x14ac:dyDescent="0.3">
      <c r="A50" s="169" t="s">
        <v>359</v>
      </c>
      <c r="B50" s="175"/>
    </row>
    <row r="51" spans="1:2" ht="16.5" thickBot="1" x14ac:dyDescent="0.3">
      <c r="A51" s="169" t="s">
        <v>360</v>
      </c>
      <c r="B51" s="175"/>
    </row>
    <row r="52" spans="1:2" ht="16.5" thickBot="1" x14ac:dyDescent="0.3">
      <c r="A52" s="164" t="s">
        <v>361</v>
      </c>
      <c r="B52" s="176"/>
    </row>
    <row r="53" spans="1:2" ht="16.5" thickBot="1" x14ac:dyDescent="0.3">
      <c r="A53" s="164" t="s">
        <v>362</v>
      </c>
      <c r="B53" s="176"/>
    </row>
    <row r="54" spans="1:2" ht="16.5" thickBot="1" x14ac:dyDescent="0.3">
      <c r="A54" s="164" t="s">
        <v>363</v>
      </c>
      <c r="B54" s="176"/>
    </row>
    <row r="55" spans="1:2" ht="16.5" thickBot="1" x14ac:dyDescent="0.3">
      <c r="A55" s="165" t="s">
        <v>364</v>
      </c>
      <c r="B55" s="166"/>
    </row>
    <row r="56" spans="1:2" x14ac:dyDescent="0.25">
      <c r="A56" s="167" t="s">
        <v>365</v>
      </c>
      <c r="B56" s="420" t="s">
        <v>366</v>
      </c>
    </row>
    <row r="57" spans="1:2" x14ac:dyDescent="0.25">
      <c r="A57" s="171" t="s">
        <v>367</v>
      </c>
      <c r="B57" s="421"/>
    </row>
    <row r="58" spans="1:2" x14ac:dyDescent="0.25">
      <c r="A58" s="171" t="s">
        <v>368</v>
      </c>
      <c r="B58" s="421"/>
    </row>
    <row r="59" spans="1:2" x14ac:dyDescent="0.25">
      <c r="A59" s="171" t="s">
        <v>369</v>
      </c>
      <c r="B59" s="421"/>
    </row>
    <row r="60" spans="1:2" x14ac:dyDescent="0.25">
      <c r="A60" s="171" t="s">
        <v>370</v>
      </c>
      <c r="B60" s="421"/>
    </row>
    <row r="61" spans="1:2" ht="16.5" thickBot="1" x14ac:dyDescent="0.3">
      <c r="A61" s="172" t="s">
        <v>371</v>
      </c>
      <c r="B61" s="422"/>
    </row>
    <row r="62" spans="1:2" ht="30.75" thickBot="1" x14ac:dyDescent="0.3">
      <c r="A62" s="169" t="s">
        <v>372</v>
      </c>
      <c r="B62" s="170"/>
    </row>
    <row r="63" spans="1:2" ht="29.25" thickBot="1" x14ac:dyDescent="0.3">
      <c r="A63" s="164" t="s">
        <v>373</v>
      </c>
      <c r="B63" s="170"/>
    </row>
    <row r="64" spans="1:2" ht="16.5" thickBot="1" x14ac:dyDescent="0.3">
      <c r="A64" s="169" t="s">
        <v>349</v>
      </c>
      <c r="B64" s="177"/>
    </row>
    <row r="65" spans="1:2" ht="16.5" thickBot="1" x14ac:dyDescent="0.3">
      <c r="A65" s="169" t="s">
        <v>374</v>
      </c>
      <c r="B65" s="170"/>
    </row>
    <row r="66" spans="1:2" ht="16.5" thickBot="1" x14ac:dyDescent="0.3">
      <c r="A66" s="169" t="s">
        <v>375</v>
      </c>
      <c r="B66" s="177"/>
    </row>
    <row r="67" spans="1:2" ht="30.75" thickBot="1" x14ac:dyDescent="0.3">
      <c r="A67" s="178" t="s">
        <v>376</v>
      </c>
      <c r="B67" s="192" t="s">
        <v>377</v>
      </c>
    </row>
    <row r="68" spans="1:2" ht="16.5" thickBot="1" x14ac:dyDescent="0.3">
      <c r="A68" s="164" t="s">
        <v>378</v>
      </c>
      <c r="B68" s="176"/>
    </row>
    <row r="69" spans="1:2" ht="16.5" thickBot="1" x14ac:dyDescent="0.3">
      <c r="A69" s="171" t="s">
        <v>379</v>
      </c>
      <c r="B69" s="179"/>
    </row>
    <row r="70" spans="1:2" ht="16.5" thickBot="1" x14ac:dyDescent="0.3">
      <c r="A70" s="171" t="s">
        <v>380</v>
      </c>
      <c r="B70" s="179"/>
    </row>
    <row r="71" spans="1:2" ht="16.5" thickBot="1" x14ac:dyDescent="0.3">
      <c r="A71" s="171" t="s">
        <v>381</v>
      </c>
      <c r="B71" s="179"/>
    </row>
    <row r="72" spans="1:2" ht="45.75" thickBot="1" x14ac:dyDescent="0.3">
      <c r="A72" s="180" t="s">
        <v>382</v>
      </c>
      <c r="B72" s="177" t="s">
        <v>383</v>
      </c>
    </row>
    <row r="73" spans="1:2" ht="28.5" x14ac:dyDescent="0.25">
      <c r="A73" s="167" t="s">
        <v>384</v>
      </c>
      <c r="B73" s="420" t="s">
        <v>385</v>
      </c>
    </row>
    <row r="74" spans="1:2" x14ac:dyDescent="0.25">
      <c r="A74" s="171" t="s">
        <v>386</v>
      </c>
      <c r="B74" s="421"/>
    </row>
    <row r="75" spans="1:2" x14ac:dyDescent="0.25">
      <c r="A75" s="171" t="s">
        <v>387</v>
      </c>
      <c r="B75" s="421"/>
    </row>
    <row r="76" spans="1:2" x14ac:dyDescent="0.25">
      <c r="A76" s="171" t="s">
        <v>388</v>
      </c>
      <c r="B76" s="421"/>
    </row>
    <row r="77" spans="1:2" x14ac:dyDescent="0.25">
      <c r="A77" s="171" t="s">
        <v>389</v>
      </c>
      <c r="B77" s="421"/>
    </row>
    <row r="78" spans="1:2" ht="16.5" thickBot="1" x14ac:dyDescent="0.3">
      <c r="A78" s="181" t="s">
        <v>390</v>
      </c>
      <c r="B78" s="422"/>
    </row>
    <row r="81" spans="1:2" x14ac:dyDescent="0.25">
      <c r="A81" s="182"/>
      <c r="B81" s="183"/>
    </row>
    <row r="82" spans="1:2" x14ac:dyDescent="0.25">
      <c r="B82" s="184"/>
    </row>
    <row r="83" spans="1:2" x14ac:dyDescent="0.25">
      <c r="B83" s="185"/>
    </row>
  </sheetData>
  <mergeCells count="11">
    <mergeCell ref="B73:B78"/>
    <mergeCell ref="A13:B13"/>
    <mergeCell ref="A15:B15"/>
    <mergeCell ref="A16:B16"/>
    <mergeCell ref="A18:B18"/>
    <mergeCell ref="B56:B61"/>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3"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topLeftCell="A10" zoomScale="60" workbookViewId="0">
      <selection activeCell="E37" sqref="E37"/>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3" t="s">
        <v>67</v>
      </c>
    </row>
    <row r="2" spans="1:28" s="12" customFormat="1" ht="18.75" customHeight="1" x14ac:dyDescent="0.3">
      <c r="A2" s="18"/>
      <c r="S2" s="15" t="s">
        <v>9</v>
      </c>
    </row>
    <row r="3" spans="1:28" s="12" customFormat="1" ht="18.75" x14ac:dyDescent="0.3">
      <c r="S3" s="15" t="s">
        <v>66</v>
      </c>
    </row>
    <row r="4" spans="1:28" s="12" customFormat="1" ht="18.75" customHeight="1" x14ac:dyDescent="0.2">
      <c r="A4" s="249" t="str">
        <f>'1. паспорт местоположение'!A5:C5</f>
        <v>Год раскрытия информации: 2021 год</v>
      </c>
      <c r="B4" s="249"/>
      <c r="C4" s="249"/>
      <c r="D4" s="249"/>
      <c r="E4" s="249"/>
      <c r="F4" s="249"/>
      <c r="G4" s="249"/>
      <c r="H4" s="249"/>
      <c r="I4" s="249"/>
      <c r="J4" s="249"/>
      <c r="K4" s="249"/>
      <c r="L4" s="249"/>
      <c r="M4" s="249"/>
      <c r="N4" s="249"/>
      <c r="O4" s="249"/>
      <c r="P4" s="249"/>
      <c r="Q4" s="249"/>
      <c r="R4" s="249"/>
      <c r="S4" s="249"/>
    </row>
    <row r="5" spans="1:28" s="12" customFormat="1" ht="15.75" x14ac:dyDescent="0.2">
      <c r="A5" s="17"/>
    </row>
    <row r="6" spans="1:28" s="12" customFormat="1" ht="18.75" x14ac:dyDescent="0.2">
      <c r="A6" s="253" t="s">
        <v>8</v>
      </c>
      <c r="B6" s="253"/>
      <c r="C6" s="253"/>
      <c r="D6" s="253"/>
      <c r="E6" s="253"/>
      <c r="F6" s="253"/>
      <c r="G6" s="253"/>
      <c r="H6" s="253"/>
      <c r="I6" s="253"/>
      <c r="J6" s="253"/>
      <c r="K6" s="253"/>
      <c r="L6" s="253"/>
      <c r="M6" s="253"/>
      <c r="N6" s="253"/>
      <c r="O6" s="253"/>
      <c r="P6" s="253"/>
      <c r="Q6" s="253"/>
      <c r="R6" s="253"/>
      <c r="S6" s="253"/>
      <c r="T6" s="13"/>
      <c r="U6" s="13"/>
      <c r="V6" s="13"/>
      <c r="W6" s="13"/>
      <c r="X6" s="13"/>
      <c r="Y6" s="13"/>
      <c r="Z6" s="13"/>
      <c r="AA6" s="13"/>
      <c r="AB6" s="13"/>
    </row>
    <row r="7" spans="1:28" s="12" customFormat="1" ht="18.75" x14ac:dyDescent="0.2">
      <c r="A7" s="253"/>
      <c r="B7" s="253"/>
      <c r="C7" s="253"/>
      <c r="D7" s="253"/>
      <c r="E7" s="253"/>
      <c r="F7" s="253"/>
      <c r="G7" s="253"/>
      <c r="H7" s="253"/>
      <c r="I7" s="253"/>
      <c r="J7" s="253"/>
      <c r="K7" s="253"/>
      <c r="L7" s="253"/>
      <c r="M7" s="253"/>
      <c r="N7" s="253"/>
      <c r="O7" s="253"/>
      <c r="P7" s="253"/>
      <c r="Q7" s="253"/>
      <c r="R7" s="253"/>
      <c r="S7" s="253"/>
      <c r="T7" s="13"/>
      <c r="U7" s="13"/>
      <c r="V7" s="13"/>
      <c r="W7" s="13"/>
      <c r="X7" s="13"/>
      <c r="Y7" s="13"/>
      <c r="Z7" s="13"/>
      <c r="AA7" s="13"/>
      <c r="AB7" s="13"/>
    </row>
    <row r="8" spans="1:28" s="12" customFormat="1" ht="18.75" x14ac:dyDescent="0.2">
      <c r="A8" s="252" t="str">
        <f>'1. паспорт местоположение'!A9:C9</f>
        <v xml:space="preserve">Муниципальное унитарное предприятие "Александровэлектросеть" Александровского района </v>
      </c>
      <c r="B8" s="252"/>
      <c r="C8" s="252"/>
      <c r="D8" s="252"/>
      <c r="E8" s="252"/>
      <c r="F8" s="252"/>
      <c r="G8" s="252"/>
      <c r="H8" s="252"/>
      <c r="I8" s="252"/>
      <c r="J8" s="252"/>
      <c r="K8" s="252"/>
      <c r="L8" s="252"/>
      <c r="M8" s="252"/>
      <c r="N8" s="252"/>
      <c r="O8" s="252"/>
      <c r="P8" s="252"/>
      <c r="Q8" s="252"/>
      <c r="R8" s="252"/>
      <c r="S8" s="252"/>
      <c r="T8" s="13"/>
      <c r="U8" s="13"/>
      <c r="V8" s="13"/>
      <c r="W8" s="13"/>
      <c r="X8" s="13"/>
      <c r="Y8" s="13"/>
      <c r="Z8" s="13"/>
      <c r="AA8" s="13"/>
      <c r="AB8" s="13"/>
    </row>
    <row r="9" spans="1:28" s="12" customFormat="1" ht="18.75" x14ac:dyDescent="0.2">
      <c r="A9" s="250" t="s">
        <v>7</v>
      </c>
      <c r="B9" s="250"/>
      <c r="C9" s="250"/>
      <c r="D9" s="250"/>
      <c r="E9" s="250"/>
      <c r="F9" s="250"/>
      <c r="G9" s="250"/>
      <c r="H9" s="250"/>
      <c r="I9" s="250"/>
      <c r="J9" s="250"/>
      <c r="K9" s="250"/>
      <c r="L9" s="250"/>
      <c r="M9" s="250"/>
      <c r="N9" s="250"/>
      <c r="O9" s="250"/>
      <c r="P9" s="250"/>
      <c r="Q9" s="250"/>
      <c r="R9" s="250"/>
      <c r="S9" s="250"/>
      <c r="T9" s="13"/>
      <c r="U9" s="13"/>
      <c r="V9" s="13"/>
      <c r="W9" s="13"/>
      <c r="X9" s="13"/>
      <c r="Y9" s="13"/>
      <c r="Z9" s="13"/>
      <c r="AA9" s="13"/>
      <c r="AB9" s="13"/>
    </row>
    <row r="10" spans="1:28" s="12" customFormat="1" ht="18.75" x14ac:dyDescent="0.2">
      <c r="A10" s="253"/>
      <c r="B10" s="253"/>
      <c r="C10" s="253"/>
      <c r="D10" s="253"/>
      <c r="E10" s="253"/>
      <c r="F10" s="253"/>
      <c r="G10" s="253"/>
      <c r="H10" s="253"/>
      <c r="I10" s="253"/>
      <c r="J10" s="253"/>
      <c r="K10" s="253"/>
      <c r="L10" s="253"/>
      <c r="M10" s="253"/>
      <c r="N10" s="253"/>
      <c r="O10" s="253"/>
      <c r="P10" s="253"/>
      <c r="Q10" s="253"/>
      <c r="R10" s="253"/>
      <c r="S10" s="253"/>
      <c r="T10" s="13"/>
      <c r="U10" s="13"/>
      <c r="V10" s="13"/>
      <c r="W10" s="13"/>
      <c r="X10" s="13"/>
      <c r="Y10" s="13"/>
      <c r="Z10" s="13"/>
      <c r="AA10" s="13"/>
      <c r="AB10" s="13"/>
    </row>
    <row r="11" spans="1:28" s="12" customFormat="1" ht="18.75" x14ac:dyDescent="0.2">
      <c r="A11" s="252" t="str">
        <f>'1. паспорт местоположение'!A12:C12</f>
        <v>J_AES-2023-11</v>
      </c>
      <c r="B11" s="252"/>
      <c r="C11" s="252"/>
      <c r="D11" s="252"/>
      <c r="E11" s="252"/>
      <c r="F11" s="252"/>
      <c r="G11" s="252"/>
      <c r="H11" s="252"/>
      <c r="I11" s="252"/>
      <c r="J11" s="252"/>
      <c r="K11" s="252"/>
      <c r="L11" s="252"/>
      <c r="M11" s="252"/>
      <c r="N11" s="252"/>
      <c r="O11" s="252"/>
      <c r="P11" s="252"/>
      <c r="Q11" s="252"/>
      <c r="R11" s="252"/>
      <c r="S11" s="252"/>
      <c r="T11" s="13"/>
      <c r="U11" s="13"/>
      <c r="V11" s="13"/>
      <c r="W11" s="13"/>
      <c r="X11" s="13"/>
      <c r="Y11" s="13"/>
      <c r="Z11" s="13"/>
      <c r="AA11" s="13"/>
      <c r="AB11" s="13"/>
    </row>
    <row r="12" spans="1:28" s="12" customFormat="1" ht="18.75" x14ac:dyDescent="0.2">
      <c r="A12" s="250" t="s">
        <v>6</v>
      </c>
      <c r="B12" s="250"/>
      <c r="C12" s="250"/>
      <c r="D12" s="250"/>
      <c r="E12" s="250"/>
      <c r="F12" s="250"/>
      <c r="G12" s="250"/>
      <c r="H12" s="250"/>
      <c r="I12" s="250"/>
      <c r="J12" s="250"/>
      <c r="K12" s="250"/>
      <c r="L12" s="250"/>
      <c r="M12" s="250"/>
      <c r="N12" s="250"/>
      <c r="O12" s="250"/>
      <c r="P12" s="250"/>
      <c r="Q12" s="250"/>
      <c r="R12" s="250"/>
      <c r="S12" s="250"/>
      <c r="T12" s="13"/>
      <c r="U12" s="13"/>
      <c r="V12" s="13"/>
      <c r="W12" s="13"/>
      <c r="X12" s="13"/>
      <c r="Y12" s="13"/>
      <c r="Z12" s="13"/>
      <c r="AA12" s="13"/>
      <c r="AB12" s="13"/>
    </row>
    <row r="13" spans="1:28" s="9" customFormat="1" ht="15.75" customHeight="1" x14ac:dyDescent="0.2">
      <c r="A13" s="259"/>
      <c r="B13" s="259"/>
      <c r="C13" s="259"/>
      <c r="D13" s="259"/>
      <c r="E13" s="259"/>
      <c r="F13" s="259"/>
      <c r="G13" s="259"/>
      <c r="H13" s="259"/>
      <c r="I13" s="259"/>
      <c r="J13" s="259"/>
      <c r="K13" s="259"/>
      <c r="L13" s="259"/>
      <c r="M13" s="259"/>
      <c r="N13" s="259"/>
      <c r="O13" s="259"/>
      <c r="P13" s="259"/>
      <c r="Q13" s="259"/>
      <c r="R13" s="259"/>
      <c r="S13" s="259"/>
      <c r="T13" s="10"/>
      <c r="U13" s="10"/>
      <c r="V13" s="10"/>
      <c r="W13" s="10"/>
      <c r="X13" s="10"/>
      <c r="Y13" s="10"/>
      <c r="Z13" s="10"/>
      <c r="AA13" s="10"/>
      <c r="AB13" s="10"/>
    </row>
    <row r="14" spans="1:28" s="3" customFormat="1" ht="18.75" x14ac:dyDescent="0.2">
      <c r="A14" s="252" t="str">
        <f>'1. паспорт местоположение'!A15:C15</f>
        <v>Строительство новой ТП-51 взамен существующей (трансформаторная мощность 2х400 кВА, КЛ-6 кВ до новой ТП-51 0,1 км)</v>
      </c>
      <c r="B14" s="252"/>
      <c r="C14" s="252"/>
      <c r="D14" s="252"/>
      <c r="E14" s="252"/>
      <c r="F14" s="252"/>
      <c r="G14" s="252"/>
      <c r="H14" s="252"/>
      <c r="I14" s="252"/>
      <c r="J14" s="252"/>
      <c r="K14" s="252"/>
      <c r="L14" s="252"/>
      <c r="M14" s="252"/>
      <c r="N14" s="252"/>
      <c r="O14" s="252"/>
      <c r="P14" s="252"/>
      <c r="Q14" s="252"/>
      <c r="R14" s="252"/>
      <c r="S14" s="252"/>
      <c r="T14" s="8"/>
      <c r="U14" s="8"/>
      <c r="V14" s="8"/>
      <c r="W14" s="8"/>
      <c r="X14" s="8"/>
      <c r="Y14" s="8"/>
      <c r="Z14" s="8"/>
      <c r="AA14" s="8"/>
      <c r="AB14" s="8"/>
    </row>
    <row r="15" spans="1:28" s="3" customFormat="1" ht="15" customHeight="1" x14ac:dyDescent="0.2">
      <c r="A15" s="250" t="s">
        <v>5</v>
      </c>
      <c r="B15" s="250"/>
      <c r="C15" s="250"/>
      <c r="D15" s="250"/>
      <c r="E15" s="250"/>
      <c r="F15" s="250"/>
      <c r="G15" s="250"/>
      <c r="H15" s="250"/>
      <c r="I15" s="250"/>
      <c r="J15" s="250"/>
      <c r="K15" s="250"/>
      <c r="L15" s="250"/>
      <c r="M15" s="250"/>
      <c r="N15" s="250"/>
      <c r="O15" s="250"/>
      <c r="P15" s="250"/>
      <c r="Q15" s="250"/>
      <c r="R15" s="250"/>
      <c r="S15" s="250"/>
      <c r="T15" s="6"/>
      <c r="U15" s="6"/>
      <c r="V15" s="6"/>
      <c r="W15" s="6"/>
      <c r="X15" s="6"/>
      <c r="Y15" s="6"/>
      <c r="Z15" s="6"/>
      <c r="AA15" s="6"/>
      <c r="AB15" s="6"/>
    </row>
    <row r="16" spans="1:28" s="3" customFormat="1" ht="15" customHeight="1" x14ac:dyDescent="0.2">
      <c r="A16" s="257"/>
      <c r="B16" s="257"/>
      <c r="C16" s="257"/>
      <c r="D16" s="257"/>
      <c r="E16" s="257"/>
      <c r="F16" s="257"/>
      <c r="G16" s="257"/>
      <c r="H16" s="257"/>
      <c r="I16" s="257"/>
      <c r="J16" s="257"/>
      <c r="K16" s="257"/>
      <c r="L16" s="257"/>
      <c r="M16" s="257"/>
      <c r="N16" s="257"/>
      <c r="O16" s="257"/>
      <c r="P16" s="257"/>
      <c r="Q16" s="257"/>
      <c r="R16" s="257"/>
      <c r="S16" s="257"/>
      <c r="T16" s="4"/>
      <c r="U16" s="4"/>
      <c r="V16" s="4"/>
      <c r="W16" s="4"/>
      <c r="X16" s="4"/>
      <c r="Y16" s="4"/>
    </row>
    <row r="17" spans="1:28" s="3" customFormat="1" ht="45.75" customHeight="1" x14ac:dyDescent="0.2">
      <c r="A17" s="251" t="s">
        <v>450</v>
      </c>
      <c r="B17" s="251"/>
      <c r="C17" s="251"/>
      <c r="D17" s="251"/>
      <c r="E17" s="251"/>
      <c r="F17" s="251"/>
      <c r="G17" s="251"/>
      <c r="H17" s="251"/>
      <c r="I17" s="251"/>
      <c r="J17" s="251"/>
      <c r="K17" s="251"/>
      <c r="L17" s="251"/>
      <c r="M17" s="251"/>
      <c r="N17" s="251"/>
      <c r="O17" s="251"/>
      <c r="P17" s="251"/>
      <c r="Q17" s="251"/>
      <c r="R17" s="251"/>
      <c r="S17" s="251"/>
      <c r="T17" s="7"/>
      <c r="U17" s="7"/>
      <c r="V17" s="7"/>
      <c r="W17" s="7"/>
      <c r="X17" s="7"/>
      <c r="Y17" s="7"/>
      <c r="Z17" s="7"/>
      <c r="AA17" s="7"/>
      <c r="AB17" s="7"/>
    </row>
    <row r="18" spans="1:28" s="3" customFormat="1" ht="15" customHeight="1" x14ac:dyDescent="0.2">
      <c r="A18" s="258"/>
      <c r="B18" s="258"/>
      <c r="C18" s="258"/>
      <c r="D18" s="258"/>
      <c r="E18" s="258"/>
      <c r="F18" s="258"/>
      <c r="G18" s="258"/>
      <c r="H18" s="258"/>
      <c r="I18" s="258"/>
      <c r="J18" s="258"/>
      <c r="K18" s="258"/>
      <c r="L18" s="258"/>
      <c r="M18" s="258"/>
      <c r="N18" s="258"/>
      <c r="O18" s="258"/>
      <c r="P18" s="258"/>
      <c r="Q18" s="258"/>
      <c r="R18" s="258"/>
      <c r="S18" s="258"/>
      <c r="T18" s="4"/>
      <c r="U18" s="4"/>
      <c r="V18" s="4"/>
      <c r="W18" s="4"/>
      <c r="X18" s="4"/>
      <c r="Y18" s="4"/>
    </row>
    <row r="19" spans="1:28" s="3" customFormat="1" ht="54" customHeight="1" x14ac:dyDescent="0.2">
      <c r="A19" s="260" t="s">
        <v>4</v>
      </c>
      <c r="B19" s="260" t="s">
        <v>103</v>
      </c>
      <c r="C19" s="261" t="s">
        <v>336</v>
      </c>
      <c r="D19" s="260" t="s">
        <v>335</v>
      </c>
      <c r="E19" s="260" t="s">
        <v>102</v>
      </c>
      <c r="F19" s="260" t="s">
        <v>101</v>
      </c>
      <c r="G19" s="260" t="s">
        <v>331</v>
      </c>
      <c r="H19" s="260" t="s">
        <v>100</v>
      </c>
      <c r="I19" s="260" t="s">
        <v>99</v>
      </c>
      <c r="J19" s="260" t="s">
        <v>98</v>
      </c>
      <c r="K19" s="260" t="s">
        <v>97</v>
      </c>
      <c r="L19" s="260" t="s">
        <v>96</v>
      </c>
      <c r="M19" s="260" t="s">
        <v>95</v>
      </c>
      <c r="N19" s="260" t="s">
        <v>94</v>
      </c>
      <c r="O19" s="260" t="s">
        <v>93</v>
      </c>
      <c r="P19" s="260" t="s">
        <v>92</v>
      </c>
      <c r="Q19" s="260" t="s">
        <v>334</v>
      </c>
      <c r="R19" s="260"/>
      <c r="S19" s="263" t="s">
        <v>442</v>
      </c>
      <c r="T19" s="4"/>
      <c r="U19" s="4"/>
      <c r="V19" s="4"/>
      <c r="W19" s="4"/>
      <c r="X19" s="4"/>
      <c r="Y19" s="4"/>
    </row>
    <row r="20" spans="1:28" s="3" customFormat="1" ht="180.75" customHeight="1" x14ac:dyDescent="0.2">
      <c r="A20" s="260"/>
      <c r="B20" s="260"/>
      <c r="C20" s="262"/>
      <c r="D20" s="260"/>
      <c r="E20" s="260"/>
      <c r="F20" s="260"/>
      <c r="G20" s="260"/>
      <c r="H20" s="260"/>
      <c r="I20" s="260"/>
      <c r="J20" s="260"/>
      <c r="K20" s="260"/>
      <c r="L20" s="260"/>
      <c r="M20" s="260"/>
      <c r="N20" s="260"/>
      <c r="O20" s="260"/>
      <c r="P20" s="260"/>
      <c r="Q20" s="46" t="s">
        <v>332</v>
      </c>
      <c r="R20" s="47" t="s">
        <v>333</v>
      </c>
      <c r="S20" s="263"/>
      <c r="T20" s="32"/>
      <c r="U20" s="32"/>
      <c r="V20" s="32"/>
      <c r="W20" s="32"/>
      <c r="X20" s="32"/>
      <c r="Y20" s="32"/>
      <c r="Z20" s="31"/>
      <c r="AA20" s="31"/>
      <c r="AB20" s="31"/>
    </row>
    <row r="21" spans="1:28" s="3" customFormat="1" ht="18.75" x14ac:dyDescent="0.2">
      <c r="A21" s="46">
        <v>1</v>
      </c>
      <c r="B21" s="50">
        <v>2</v>
      </c>
      <c r="C21" s="46">
        <v>3</v>
      </c>
      <c r="D21" s="50">
        <v>4</v>
      </c>
      <c r="E21" s="46">
        <v>5</v>
      </c>
      <c r="F21" s="50">
        <v>6</v>
      </c>
      <c r="G21" s="195">
        <v>7</v>
      </c>
      <c r="H21" s="196">
        <v>8</v>
      </c>
      <c r="I21" s="195">
        <v>9</v>
      </c>
      <c r="J21" s="196">
        <v>10</v>
      </c>
      <c r="K21" s="195">
        <v>11</v>
      </c>
      <c r="L21" s="196">
        <v>12</v>
      </c>
      <c r="M21" s="195">
        <v>13</v>
      </c>
      <c r="N21" s="196">
        <v>14</v>
      </c>
      <c r="O21" s="195">
        <v>15</v>
      </c>
      <c r="P21" s="196">
        <v>16</v>
      </c>
      <c r="Q21" s="195">
        <v>17</v>
      </c>
      <c r="R21" s="196">
        <v>18</v>
      </c>
      <c r="S21" s="195">
        <v>19</v>
      </c>
      <c r="T21" s="32"/>
      <c r="U21" s="32"/>
      <c r="V21" s="32"/>
      <c r="W21" s="32"/>
      <c r="X21" s="32"/>
      <c r="Y21" s="32"/>
      <c r="Z21" s="31"/>
      <c r="AA21" s="31"/>
      <c r="AB21" s="31"/>
    </row>
    <row r="22" spans="1:28" s="3" customFormat="1" ht="32.25" customHeight="1" x14ac:dyDescent="0.2">
      <c r="A22" s="46"/>
      <c r="B22" s="50" t="s">
        <v>91</v>
      </c>
      <c r="C22" s="50"/>
      <c r="D22" s="50"/>
      <c r="E22" s="50" t="s">
        <v>90</v>
      </c>
      <c r="F22" s="50" t="s">
        <v>89</v>
      </c>
      <c r="G22" s="50" t="s">
        <v>443</v>
      </c>
      <c r="H22" s="50"/>
      <c r="I22" s="50"/>
      <c r="J22" s="50"/>
      <c r="K22" s="50"/>
      <c r="L22" s="50"/>
      <c r="M22" s="50"/>
      <c r="N22" s="50"/>
      <c r="O22" s="50"/>
      <c r="P22" s="50"/>
      <c r="Q22" s="42"/>
      <c r="R22" s="5"/>
      <c r="S22" s="194"/>
      <c r="T22" s="32"/>
      <c r="U22" s="32"/>
      <c r="V22" s="32"/>
      <c r="W22" s="32"/>
      <c r="X22" s="32"/>
      <c r="Y22" s="32"/>
      <c r="Z22" s="31"/>
      <c r="AA22" s="31"/>
      <c r="AB22" s="31"/>
    </row>
    <row r="23" spans="1:28" s="3" customFormat="1" ht="18.75" x14ac:dyDescent="0.2">
      <c r="A23" s="46"/>
      <c r="B23" s="50" t="s">
        <v>91</v>
      </c>
      <c r="C23" s="50"/>
      <c r="D23" s="50"/>
      <c r="E23" s="50" t="s">
        <v>90</v>
      </c>
      <c r="F23" s="50" t="s">
        <v>89</v>
      </c>
      <c r="G23" s="50" t="s">
        <v>88</v>
      </c>
      <c r="H23" s="35"/>
      <c r="I23" s="35"/>
      <c r="J23" s="35"/>
      <c r="K23" s="35"/>
      <c r="L23" s="35"/>
      <c r="M23" s="35"/>
      <c r="N23" s="35"/>
      <c r="O23" s="35"/>
      <c r="P23" s="35"/>
      <c r="Q23" s="35"/>
      <c r="R23" s="5"/>
      <c r="S23" s="194"/>
      <c r="T23" s="32"/>
      <c r="U23" s="32"/>
      <c r="V23" s="32"/>
      <c r="W23" s="32"/>
      <c r="X23" s="31"/>
      <c r="Y23" s="31"/>
      <c r="Z23" s="31"/>
      <c r="AA23" s="31"/>
      <c r="AB23" s="31"/>
    </row>
    <row r="24" spans="1:28" s="3" customFormat="1" ht="18.75" x14ac:dyDescent="0.2">
      <c r="A24" s="46"/>
      <c r="B24" s="50" t="s">
        <v>91</v>
      </c>
      <c r="C24" s="50"/>
      <c r="D24" s="50"/>
      <c r="E24" s="50" t="s">
        <v>90</v>
      </c>
      <c r="F24" s="50" t="s">
        <v>89</v>
      </c>
      <c r="G24" s="50" t="s">
        <v>84</v>
      </c>
      <c r="H24" s="35"/>
      <c r="I24" s="35"/>
      <c r="J24" s="35"/>
      <c r="K24" s="35"/>
      <c r="L24" s="35"/>
      <c r="M24" s="35"/>
      <c r="N24" s="35"/>
      <c r="O24" s="35"/>
      <c r="P24" s="35"/>
      <c r="Q24" s="35"/>
      <c r="R24" s="5"/>
      <c r="S24" s="194"/>
      <c r="T24" s="32"/>
      <c r="U24" s="32"/>
      <c r="V24" s="32"/>
      <c r="W24" s="32"/>
      <c r="X24" s="31"/>
      <c r="Y24" s="31"/>
      <c r="Z24" s="31"/>
      <c r="AA24" s="31"/>
      <c r="AB24" s="31"/>
    </row>
    <row r="25" spans="1:28" s="3" customFormat="1" ht="31.5" x14ac:dyDescent="0.2">
      <c r="A25" s="49"/>
      <c r="B25" s="50" t="s">
        <v>87</v>
      </c>
      <c r="C25" s="50"/>
      <c r="D25" s="50"/>
      <c r="E25" s="50" t="s">
        <v>86</v>
      </c>
      <c r="F25" s="50" t="s">
        <v>85</v>
      </c>
      <c r="G25" s="50" t="s">
        <v>444</v>
      </c>
      <c r="H25" s="35"/>
      <c r="I25" s="35"/>
      <c r="J25" s="35"/>
      <c r="K25" s="35"/>
      <c r="L25" s="35"/>
      <c r="M25" s="35"/>
      <c r="N25" s="35"/>
      <c r="O25" s="35"/>
      <c r="P25" s="35"/>
      <c r="Q25" s="35"/>
      <c r="R25" s="5"/>
      <c r="S25" s="194"/>
      <c r="T25" s="32"/>
      <c r="U25" s="32"/>
      <c r="V25" s="32"/>
      <c r="W25" s="32"/>
      <c r="X25" s="31"/>
      <c r="Y25" s="31"/>
      <c r="Z25" s="31"/>
      <c r="AA25" s="31"/>
      <c r="AB25" s="31"/>
    </row>
    <row r="26" spans="1:28" s="3" customFormat="1" ht="18.75" x14ac:dyDescent="0.2">
      <c r="A26" s="49"/>
      <c r="B26" s="50" t="s">
        <v>87</v>
      </c>
      <c r="C26" s="50"/>
      <c r="D26" s="50"/>
      <c r="E26" s="50" t="s">
        <v>86</v>
      </c>
      <c r="F26" s="50" t="s">
        <v>85</v>
      </c>
      <c r="G26" s="50" t="s">
        <v>88</v>
      </c>
      <c r="H26" s="35"/>
      <c r="I26" s="35"/>
      <c r="J26" s="35"/>
      <c r="K26" s="35"/>
      <c r="L26" s="35"/>
      <c r="M26" s="35"/>
      <c r="N26" s="35"/>
      <c r="O26" s="35"/>
      <c r="P26" s="35"/>
      <c r="Q26" s="35"/>
      <c r="R26" s="5"/>
      <c r="S26" s="194"/>
      <c r="T26" s="32"/>
      <c r="U26" s="32"/>
      <c r="V26" s="32"/>
      <c r="W26" s="32"/>
      <c r="X26" s="31"/>
      <c r="Y26" s="31"/>
      <c r="Z26" s="31"/>
      <c r="AA26" s="31"/>
      <c r="AB26" s="31"/>
    </row>
    <row r="27" spans="1:28" s="3" customFormat="1" ht="18.75" x14ac:dyDescent="0.2">
      <c r="A27" s="49"/>
      <c r="B27" s="50" t="s">
        <v>87</v>
      </c>
      <c r="C27" s="50"/>
      <c r="D27" s="50"/>
      <c r="E27" s="50" t="s">
        <v>86</v>
      </c>
      <c r="F27" s="50" t="s">
        <v>85</v>
      </c>
      <c r="G27" s="50" t="s">
        <v>84</v>
      </c>
      <c r="H27" s="35"/>
      <c r="I27" s="35"/>
      <c r="J27" s="35"/>
      <c r="K27" s="35"/>
      <c r="L27" s="35"/>
      <c r="M27" s="35"/>
      <c r="N27" s="35"/>
      <c r="O27" s="35"/>
      <c r="P27" s="35"/>
      <c r="Q27" s="35"/>
      <c r="R27" s="5"/>
      <c r="S27" s="194"/>
      <c r="T27" s="32"/>
      <c r="U27" s="32"/>
      <c r="V27" s="32"/>
      <c r="W27" s="32"/>
      <c r="X27" s="31"/>
      <c r="Y27" s="31"/>
      <c r="Z27" s="31"/>
      <c r="AA27" s="31"/>
      <c r="AB27" s="31"/>
    </row>
    <row r="28" spans="1:28" s="3" customFormat="1" ht="18.75" x14ac:dyDescent="0.2">
      <c r="A28" s="35" t="s">
        <v>0</v>
      </c>
      <c r="B28" s="35" t="s">
        <v>0</v>
      </c>
      <c r="C28" s="35"/>
      <c r="D28" s="35"/>
      <c r="E28" s="35" t="s">
        <v>0</v>
      </c>
      <c r="F28" s="35" t="s">
        <v>0</v>
      </c>
      <c r="G28" s="35" t="s">
        <v>0</v>
      </c>
      <c r="H28" s="35" t="s">
        <v>0</v>
      </c>
      <c r="I28" s="35"/>
      <c r="J28" s="35"/>
      <c r="K28" s="35"/>
      <c r="L28" s="35"/>
      <c r="M28" s="35" t="s">
        <v>0</v>
      </c>
      <c r="N28" s="35" t="s">
        <v>0</v>
      </c>
      <c r="O28" s="35" t="s">
        <v>0</v>
      </c>
      <c r="P28" s="35" t="s">
        <v>0</v>
      </c>
      <c r="Q28" s="35" t="s">
        <v>0</v>
      </c>
      <c r="R28" s="5"/>
      <c r="S28" s="194"/>
      <c r="T28" s="32"/>
      <c r="U28" s="32"/>
      <c r="V28" s="32"/>
      <c r="W28" s="32"/>
      <c r="X28" s="31"/>
      <c r="Y28" s="31"/>
      <c r="Z28" s="31"/>
      <c r="AA28" s="31"/>
      <c r="AB28" s="31"/>
    </row>
    <row r="29" spans="1:28" ht="20.25" customHeight="1" x14ac:dyDescent="0.25">
      <c r="A29" s="155"/>
      <c r="B29" s="50" t="s">
        <v>329</v>
      </c>
      <c r="C29" s="50"/>
      <c r="D29" s="50"/>
      <c r="E29" s="155" t="s">
        <v>330</v>
      </c>
      <c r="F29" s="155" t="s">
        <v>330</v>
      </c>
      <c r="G29" s="155" t="s">
        <v>330</v>
      </c>
      <c r="H29" s="155"/>
      <c r="I29" s="155"/>
      <c r="J29" s="155"/>
      <c r="K29" s="155"/>
      <c r="L29" s="155"/>
      <c r="M29" s="155"/>
      <c r="N29" s="155"/>
      <c r="O29" s="155"/>
      <c r="P29" s="155"/>
      <c r="Q29" s="156"/>
      <c r="R29" s="2"/>
      <c r="S29" s="2"/>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row r="361" spans="1:28" x14ac:dyDescent="0.25">
      <c r="A361" s="27"/>
      <c r="B361" s="27"/>
      <c r="C361" s="27"/>
      <c r="D361" s="27"/>
      <c r="E361" s="27"/>
      <c r="F361" s="27"/>
      <c r="G361" s="27"/>
      <c r="H361" s="27"/>
      <c r="I361" s="27"/>
      <c r="J361" s="27"/>
      <c r="K361" s="27"/>
      <c r="L361" s="27"/>
      <c r="M361" s="27"/>
      <c r="N361" s="27"/>
      <c r="O361" s="27"/>
      <c r="P361" s="27"/>
      <c r="Q361" s="27"/>
      <c r="R361" s="27"/>
      <c r="S361" s="27"/>
      <c r="T361" s="27"/>
      <c r="U361" s="27"/>
      <c r="V361" s="27"/>
      <c r="W361" s="27"/>
      <c r="X361" s="27"/>
      <c r="Y361" s="27"/>
      <c r="Z361" s="27"/>
      <c r="AA361" s="27"/>
      <c r="AB361" s="27"/>
    </row>
    <row r="362" spans="1:28" x14ac:dyDescent="0.25">
      <c r="A362" s="27"/>
      <c r="B362" s="27"/>
      <c r="C362" s="27"/>
      <c r="D362" s="27"/>
      <c r="E362" s="27"/>
      <c r="F362" s="27"/>
      <c r="G362" s="27"/>
      <c r="H362" s="27"/>
      <c r="I362" s="27"/>
      <c r="J362" s="27"/>
      <c r="K362" s="27"/>
      <c r="L362" s="27"/>
      <c r="M362" s="27"/>
      <c r="N362" s="27"/>
      <c r="O362" s="27"/>
      <c r="P362" s="27"/>
      <c r="Q362" s="27"/>
      <c r="R362" s="27"/>
      <c r="S362" s="27"/>
      <c r="T362" s="27"/>
      <c r="U362" s="27"/>
      <c r="V362" s="27"/>
      <c r="W362" s="27"/>
      <c r="X362" s="27"/>
      <c r="Y362" s="27"/>
      <c r="Z362" s="27"/>
      <c r="AA362" s="27"/>
      <c r="AB362" s="27"/>
    </row>
    <row r="363" spans="1:28" x14ac:dyDescent="0.25">
      <c r="A363" s="27"/>
      <c r="B363" s="27"/>
      <c r="C363" s="27"/>
      <c r="D363" s="27"/>
      <c r="E363" s="27"/>
      <c r="F363" s="27"/>
      <c r="G363" s="27"/>
      <c r="H363" s="27"/>
      <c r="I363" s="27"/>
      <c r="J363" s="27"/>
      <c r="K363" s="27"/>
      <c r="L363" s="27"/>
      <c r="M363" s="27"/>
      <c r="N363" s="27"/>
      <c r="O363" s="27"/>
      <c r="P363" s="27"/>
      <c r="Q363" s="27"/>
      <c r="R363" s="27"/>
      <c r="S363" s="27"/>
      <c r="T363" s="27"/>
      <c r="U363" s="27"/>
      <c r="V363" s="27"/>
      <c r="W363" s="27"/>
      <c r="X363" s="27"/>
      <c r="Y363" s="27"/>
      <c r="Z363" s="27"/>
      <c r="AA363" s="27"/>
      <c r="AB363" s="27"/>
    </row>
    <row r="364" spans="1:28" x14ac:dyDescent="0.25">
      <c r="A364" s="27"/>
      <c r="B364" s="27"/>
      <c r="C364" s="27"/>
      <c r="D364" s="27"/>
      <c r="E364" s="27"/>
      <c r="F364" s="27"/>
      <c r="G364" s="27"/>
      <c r="H364" s="27"/>
      <c r="I364" s="27"/>
      <c r="J364" s="27"/>
      <c r="K364" s="27"/>
      <c r="L364" s="27"/>
      <c r="M364" s="27"/>
      <c r="N364" s="27"/>
      <c r="O364" s="27"/>
      <c r="P364" s="27"/>
      <c r="Q364" s="27"/>
      <c r="R364" s="27"/>
      <c r="S364" s="27"/>
      <c r="T364" s="27"/>
      <c r="U364" s="27"/>
      <c r="V364" s="27"/>
      <c r="W364" s="27"/>
      <c r="X364" s="27"/>
      <c r="Y364" s="27"/>
      <c r="Z364" s="27"/>
      <c r="AA364" s="27"/>
      <c r="AB364" s="27"/>
    </row>
    <row r="365" spans="1:28" x14ac:dyDescent="0.25">
      <c r="A365" s="27"/>
      <c r="B365" s="27"/>
      <c r="C365" s="27"/>
      <c r="D365" s="27"/>
      <c r="E365" s="27"/>
      <c r="F365" s="27"/>
      <c r="G365" s="27"/>
      <c r="H365" s="27"/>
      <c r="I365" s="27"/>
      <c r="J365" s="27"/>
      <c r="K365" s="27"/>
      <c r="L365" s="27"/>
      <c r="M365" s="27"/>
      <c r="N365" s="27"/>
      <c r="O365" s="27"/>
      <c r="P365" s="27"/>
      <c r="Q365" s="27"/>
      <c r="R365" s="27"/>
      <c r="S365" s="27"/>
      <c r="T365" s="27"/>
      <c r="U365" s="27"/>
      <c r="V365" s="27"/>
      <c r="W365" s="27"/>
      <c r="X365" s="27"/>
      <c r="Y365" s="27"/>
      <c r="Z365" s="27"/>
      <c r="AA365" s="27"/>
      <c r="AB365" s="27"/>
    </row>
    <row r="366" spans="1:28" x14ac:dyDescent="0.25">
      <c r="A366" s="27"/>
      <c r="B366" s="27"/>
      <c r="C366" s="27"/>
      <c r="D366" s="27"/>
      <c r="E366" s="27"/>
      <c r="F366" s="27"/>
      <c r="G366" s="27"/>
      <c r="H366" s="27"/>
      <c r="I366" s="27"/>
      <c r="J366" s="27"/>
      <c r="K366" s="27"/>
      <c r="L366" s="27"/>
      <c r="M366" s="27"/>
      <c r="N366" s="27"/>
      <c r="O366" s="27"/>
      <c r="P366" s="27"/>
      <c r="Q366" s="27"/>
      <c r="R366" s="27"/>
      <c r="S366" s="27"/>
      <c r="T366" s="27"/>
      <c r="U366" s="27"/>
      <c r="V366" s="27"/>
      <c r="W366" s="27"/>
      <c r="X366" s="27"/>
      <c r="Y366" s="27"/>
      <c r="Z366" s="27"/>
      <c r="AA366" s="27"/>
      <c r="AB366" s="27"/>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DI42"/>
  <sheetViews>
    <sheetView view="pageBreakPreview" topLeftCell="A22" zoomScale="60" zoomScaleNormal="60" workbookViewId="0">
      <selection activeCell="P25" sqref="P25"/>
    </sheetView>
  </sheetViews>
  <sheetFormatPr defaultColWidth="10.7109375" defaultRowHeight="15.75" x14ac:dyDescent="0.25"/>
  <cols>
    <col min="1" max="1" width="9.5703125" style="54" customWidth="1"/>
    <col min="2" max="2" width="11.5703125" style="54" customWidth="1"/>
    <col min="3" max="3" width="12.7109375" style="54" customWidth="1"/>
    <col min="4" max="4" width="16.140625" style="54" customWidth="1"/>
    <col min="5" max="5" width="19.5703125" style="54" customWidth="1"/>
    <col min="6" max="6" width="23.140625" style="54" customWidth="1"/>
    <col min="7" max="8" width="8.7109375" style="54" customWidth="1"/>
    <col min="9" max="9" width="9" style="54" customWidth="1"/>
    <col min="10" max="10" width="9.28515625" style="54" customWidth="1"/>
    <col min="11" max="11" width="10.28515625" style="54" customWidth="1"/>
    <col min="12" max="15" width="8.7109375" style="54" customWidth="1"/>
    <col min="16" max="16" width="19.42578125" style="54" customWidth="1"/>
    <col min="17" max="17" width="21.7109375" style="54" customWidth="1"/>
    <col min="18" max="18" width="39.85546875" style="54" customWidth="1"/>
    <col min="19" max="19" width="19.7109375" style="54" customWidth="1"/>
    <col min="20" max="20" width="18.42578125" style="54" customWidth="1"/>
    <col min="21" max="237" width="10.7109375" style="54"/>
    <col min="238" max="242" width="15.7109375" style="54" customWidth="1"/>
    <col min="243" max="246" width="12.7109375" style="54" customWidth="1"/>
    <col min="247" max="250" width="15.7109375" style="54" customWidth="1"/>
    <col min="251" max="251" width="22.85546875" style="54" customWidth="1"/>
    <col min="252" max="252" width="20.7109375" style="54" customWidth="1"/>
    <col min="253" max="253" width="16.7109375" style="54" customWidth="1"/>
    <col min="254" max="493" width="10.7109375" style="54"/>
    <col min="494" max="498" width="15.7109375" style="54" customWidth="1"/>
    <col min="499" max="502" width="12.7109375" style="54" customWidth="1"/>
    <col min="503" max="506" width="15.7109375" style="54" customWidth="1"/>
    <col min="507" max="507" width="22.85546875" style="54" customWidth="1"/>
    <col min="508" max="508" width="20.7109375" style="54" customWidth="1"/>
    <col min="509" max="509" width="16.7109375" style="54" customWidth="1"/>
    <col min="510" max="749" width="10.7109375" style="54"/>
    <col min="750" max="754" width="15.7109375" style="54" customWidth="1"/>
    <col min="755" max="758" width="12.7109375" style="54" customWidth="1"/>
    <col min="759" max="762" width="15.7109375" style="54" customWidth="1"/>
    <col min="763" max="763" width="22.85546875" style="54" customWidth="1"/>
    <col min="764" max="764" width="20.7109375" style="54" customWidth="1"/>
    <col min="765" max="765" width="16.7109375" style="54" customWidth="1"/>
    <col min="766" max="1005" width="10.7109375" style="54"/>
    <col min="1006" max="1010" width="15.7109375" style="54" customWidth="1"/>
    <col min="1011" max="1014" width="12.7109375" style="54" customWidth="1"/>
    <col min="1015" max="1018" width="15.7109375" style="54" customWidth="1"/>
    <col min="1019" max="1019" width="22.85546875" style="54" customWidth="1"/>
    <col min="1020" max="1020" width="20.7109375" style="54" customWidth="1"/>
    <col min="1021" max="1021" width="16.7109375" style="54" customWidth="1"/>
    <col min="1022" max="1261" width="10.7109375" style="54"/>
    <col min="1262" max="1266" width="15.7109375" style="54" customWidth="1"/>
    <col min="1267" max="1270" width="12.7109375" style="54" customWidth="1"/>
    <col min="1271" max="1274" width="15.7109375" style="54" customWidth="1"/>
    <col min="1275" max="1275" width="22.85546875" style="54" customWidth="1"/>
    <col min="1276" max="1276" width="20.7109375" style="54" customWidth="1"/>
    <col min="1277" max="1277" width="16.7109375" style="54" customWidth="1"/>
    <col min="1278" max="1517" width="10.7109375" style="54"/>
    <col min="1518" max="1522" width="15.7109375" style="54" customWidth="1"/>
    <col min="1523" max="1526" width="12.7109375" style="54" customWidth="1"/>
    <col min="1527" max="1530" width="15.7109375" style="54" customWidth="1"/>
    <col min="1531" max="1531" width="22.85546875" style="54" customWidth="1"/>
    <col min="1532" max="1532" width="20.7109375" style="54" customWidth="1"/>
    <col min="1533" max="1533" width="16.7109375" style="54" customWidth="1"/>
    <col min="1534" max="1773" width="10.7109375" style="54"/>
    <col min="1774" max="1778" width="15.7109375" style="54" customWidth="1"/>
    <col min="1779" max="1782" width="12.7109375" style="54" customWidth="1"/>
    <col min="1783" max="1786" width="15.7109375" style="54" customWidth="1"/>
    <col min="1787" max="1787" width="22.85546875" style="54" customWidth="1"/>
    <col min="1788" max="1788" width="20.7109375" style="54" customWidth="1"/>
    <col min="1789" max="1789" width="16.7109375" style="54" customWidth="1"/>
    <col min="1790" max="2029" width="10.7109375" style="54"/>
    <col min="2030" max="2034" width="15.7109375" style="54" customWidth="1"/>
    <col min="2035" max="2038" width="12.7109375" style="54" customWidth="1"/>
    <col min="2039" max="2042" width="15.7109375" style="54" customWidth="1"/>
    <col min="2043" max="2043" width="22.85546875" style="54" customWidth="1"/>
    <col min="2044" max="2044" width="20.7109375" style="54" customWidth="1"/>
    <col min="2045" max="2045" width="16.7109375" style="54" customWidth="1"/>
    <col min="2046" max="2285" width="10.7109375" style="54"/>
    <col min="2286" max="2290" width="15.7109375" style="54" customWidth="1"/>
    <col min="2291" max="2294" width="12.7109375" style="54" customWidth="1"/>
    <col min="2295" max="2298" width="15.7109375" style="54" customWidth="1"/>
    <col min="2299" max="2299" width="22.85546875" style="54" customWidth="1"/>
    <col min="2300" max="2300" width="20.7109375" style="54" customWidth="1"/>
    <col min="2301" max="2301" width="16.7109375" style="54" customWidth="1"/>
    <col min="2302" max="2541" width="10.7109375" style="54"/>
    <col min="2542" max="2546" width="15.7109375" style="54" customWidth="1"/>
    <col min="2547" max="2550" width="12.7109375" style="54" customWidth="1"/>
    <col min="2551" max="2554" width="15.7109375" style="54" customWidth="1"/>
    <col min="2555" max="2555" width="22.85546875" style="54" customWidth="1"/>
    <col min="2556" max="2556" width="20.7109375" style="54" customWidth="1"/>
    <col min="2557" max="2557" width="16.7109375" style="54" customWidth="1"/>
    <col min="2558" max="2797" width="10.7109375" style="54"/>
    <col min="2798" max="2802" width="15.7109375" style="54" customWidth="1"/>
    <col min="2803" max="2806" width="12.7109375" style="54" customWidth="1"/>
    <col min="2807" max="2810" width="15.7109375" style="54" customWidth="1"/>
    <col min="2811" max="2811" width="22.85546875" style="54" customWidth="1"/>
    <col min="2812" max="2812" width="20.7109375" style="54" customWidth="1"/>
    <col min="2813" max="2813" width="16.7109375" style="54" customWidth="1"/>
    <col min="2814" max="3053" width="10.7109375" style="54"/>
    <col min="3054" max="3058" width="15.7109375" style="54" customWidth="1"/>
    <col min="3059" max="3062" width="12.7109375" style="54" customWidth="1"/>
    <col min="3063" max="3066" width="15.7109375" style="54" customWidth="1"/>
    <col min="3067" max="3067" width="22.85546875" style="54" customWidth="1"/>
    <col min="3068" max="3068" width="20.7109375" style="54" customWidth="1"/>
    <col min="3069" max="3069" width="16.7109375" style="54" customWidth="1"/>
    <col min="3070" max="3309" width="10.7109375" style="54"/>
    <col min="3310" max="3314" width="15.7109375" style="54" customWidth="1"/>
    <col min="3315" max="3318" width="12.7109375" style="54" customWidth="1"/>
    <col min="3319" max="3322" width="15.7109375" style="54" customWidth="1"/>
    <col min="3323" max="3323" width="22.85546875" style="54" customWidth="1"/>
    <col min="3324" max="3324" width="20.7109375" style="54" customWidth="1"/>
    <col min="3325" max="3325" width="16.7109375" style="54" customWidth="1"/>
    <col min="3326" max="3565" width="10.7109375" style="54"/>
    <col min="3566" max="3570" width="15.7109375" style="54" customWidth="1"/>
    <col min="3571" max="3574" width="12.7109375" style="54" customWidth="1"/>
    <col min="3575" max="3578" width="15.7109375" style="54" customWidth="1"/>
    <col min="3579" max="3579" width="22.85546875" style="54" customWidth="1"/>
    <col min="3580" max="3580" width="20.7109375" style="54" customWidth="1"/>
    <col min="3581" max="3581" width="16.7109375" style="54" customWidth="1"/>
    <col min="3582" max="3821" width="10.7109375" style="54"/>
    <col min="3822" max="3826" width="15.7109375" style="54" customWidth="1"/>
    <col min="3827" max="3830" width="12.7109375" style="54" customWidth="1"/>
    <col min="3831" max="3834" width="15.7109375" style="54" customWidth="1"/>
    <col min="3835" max="3835" width="22.85546875" style="54" customWidth="1"/>
    <col min="3836" max="3836" width="20.7109375" style="54" customWidth="1"/>
    <col min="3837" max="3837" width="16.7109375" style="54" customWidth="1"/>
    <col min="3838" max="4077" width="10.7109375" style="54"/>
    <col min="4078" max="4082" width="15.7109375" style="54" customWidth="1"/>
    <col min="4083" max="4086" width="12.7109375" style="54" customWidth="1"/>
    <col min="4087" max="4090" width="15.7109375" style="54" customWidth="1"/>
    <col min="4091" max="4091" width="22.85546875" style="54" customWidth="1"/>
    <col min="4092" max="4092" width="20.7109375" style="54" customWidth="1"/>
    <col min="4093" max="4093" width="16.7109375" style="54" customWidth="1"/>
    <col min="4094" max="4333" width="10.7109375" style="54"/>
    <col min="4334" max="4338" width="15.7109375" style="54" customWidth="1"/>
    <col min="4339" max="4342" width="12.7109375" style="54" customWidth="1"/>
    <col min="4343" max="4346" width="15.7109375" style="54" customWidth="1"/>
    <col min="4347" max="4347" width="22.85546875" style="54" customWidth="1"/>
    <col min="4348" max="4348" width="20.7109375" style="54" customWidth="1"/>
    <col min="4349" max="4349" width="16.7109375" style="54" customWidth="1"/>
    <col min="4350" max="4589" width="10.7109375" style="54"/>
    <col min="4590" max="4594" width="15.7109375" style="54" customWidth="1"/>
    <col min="4595" max="4598" width="12.7109375" style="54" customWidth="1"/>
    <col min="4599" max="4602" width="15.7109375" style="54" customWidth="1"/>
    <col min="4603" max="4603" width="22.85546875" style="54" customWidth="1"/>
    <col min="4604" max="4604" width="20.7109375" style="54" customWidth="1"/>
    <col min="4605" max="4605" width="16.7109375" style="54" customWidth="1"/>
    <col min="4606" max="4845" width="10.7109375" style="54"/>
    <col min="4846" max="4850" width="15.7109375" style="54" customWidth="1"/>
    <col min="4851" max="4854" width="12.7109375" style="54" customWidth="1"/>
    <col min="4855" max="4858" width="15.7109375" style="54" customWidth="1"/>
    <col min="4859" max="4859" width="22.85546875" style="54" customWidth="1"/>
    <col min="4860" max="4860" width="20.7109375" style="54" customWidth="1"/>
    <col min="4861" max="4861" width="16.7109375" style="54" customWidth="1"/>
    <col min="4862" max="5101" width="10.7109375" style="54"/>
    <col min="5102" max="5106" width="15.7109375" style="54" customWidth="1"/>
    <col min="5107" max="5110" width="12.7109375" style="54" customWidth="1"/>
    <col min="5111" max="5114" width="15.7109375" style="54" customWidth="1"/>
    <col min="5115" max="5115" width="22.85546875" style="54" customWidth="1"/>
    <col min="5116" max="5116" width="20.7109375" style="54" customWidth="1"/>
    <col min="5117" max="5117" width="16.7109375" style="54" customWidth="1"/>
    <col min="5118" max="5357" width="10.7109375" style="54"/>
    <col min="5358" max="5362" width="15.7109375" style="54" customWidth="1"/>
    <col min="5363" max="5366" width="12.7109375" style="54" customWidth="1"/>
    <col min="5367" max="5370" width="15.7109375" style="54" customWidth="1"/>
    <col min="5371" max="5371" width="22.85546875" style="54" customWidth="1"/>
    <col min="5372" max="5372" width="20.7109375" style="54" customWidth="1"/>
    <col min="5373" max="5373" width="16.7109375" style="54" customWidth="1"/>
    <col min="5374" max="5613" width="10.7109375" style="54"/>
    <col min="5614" max="5618" width="15.7109375" style="54" customWidth="1"/>
    <col min="5619" max="5622" width="12.7109375" style="54" customWidth="1"/>
    <col min="5623" max="5626" width="15.7109375" style="54" customWidth="1"/>
    <col min="5627" max="5627" width="22.85546875" style="54" customWidth="1"/>
    <col min="5628" max="5628" width="20.7109375" style="54" customWidth="1"/>
    <col min="5629" max="5629" width="16.7109375" style="54" customWidth="1"/>
    <col min="5630" max="5869" width="10.7109375" style="54"/>
    <col min="5870" max="5874" width="15.7109375" style="54" customWidth="1"/>
    <col min="5875" max="5878" width="12.7109375" style="54" customWidth="1"/>
    <col min="5879" max="5882" width="15.7109375" style="54" customWidth="1"/>
    <col min="5883" max="5883" width="22.85546875" style="54" customWidth="1"/>
    <col min="5884" max="5884" width="20.7109375" style="54" customWidth="1"/>
    <col min="5885" max="5885" width="16.7109375" style="54" customWidth="1"/>
    <col min="5886" max="6125" width="10.7109375" style="54"/>
    <col min="6126" max="6130" width="15.7109375" style="54" customWidth="1"/>
    <col min="6131" max="6134" width="12.7109375" style="54" customWidth="1"/>
    <col min="6135" max="6138" width="15.7109375" style="54" customWidth="1"/>
    <col min="6139" max="6139" width="22.85546875" style="54" customWidth="1"/>
    <col min="6140" max="6140" width="20.7109375" style="54" customWidth="1"/>
    <col min="6141" max="6141" width="16.7109375" style="54" customWidth="1"/>
    <col min="6142" max="6381" width="10.7109375" style="54"/>
    <col min="6382" max="6386" width="15.7109375" style="54" customWidth="1"/>
    <col min="6387" max="6390" width="12.7109375" style="54" customWidth="1"/>
    <col min="6391" max="6394" width="15.7109375" style="54" customWidth="1"/>
    <col min="6395" max="6395" width="22.85546875" style="54" customWidth="1"/>
    <col min="6396" max="6396" width="20.7109375" style="54" customWidth="1"/>
    <col min="6397" max="6397" width="16.7109375" style="54" customWidth="1"/>
    <col min="6398" max="6637" width="10.7109375" style="54"/>
    <col min="6638" max="6642" width="15.7109375" style="54" customWidth="1"/>
    <col min="6643" max="6646" width="12.7109375" style="54" customWidth="1"/>
    <col min="6647" max="6650" width="15.7109375" style="54" customWidth="1"/>
    <col min="6651" max="6651" width="22.85546875" style="54" customWidth="1"/>
    <col min="6652" max="6652" width="20.7109375" style="54" customWidth="1"/>
    <col min="6653" max="6653" width="16.7109375" style="54" customWidth="1"/>
    <col min="6654" max="6893" width="10.7109375" style="54"/>
    <col min="6894" max="6898" width="15.7109375" style="54" customWidth="1"/>
    <col min="6899" max="6902" width="12.7109375" style="54" customWidth="1"/>
    <col min="6903" max="6906" width="15.7109375" style="54" customWidth="1"/>
    <col min="6907" max="6907" width="22.85546875" style="54" customWidth="1"/>
    <col min="6908" max="6908" width="20.7109375" style="54" customWidth="1"/>
    <col min="6909" max="6909" width="16.7109375" style="54" customWidth="1"/>
    <col min="6910" max="7149" width="10.7109375" style="54"/>
    <col min="7150" max="7154" width="15.7109375" style="54" customWidth="1"/>
    <col min="7155" max="7158" width="12.7109375" style="54" customWidth="1"/>
    <col min="7159" max="7162" width="15.7109375" style="54" customWidth="1"/>
    <col min="7163" max="7163" width="22.85546875" style="54" customWidth="1"/>
    <col min="7164" max="7164" width="20.7109375" style="54" customWidth="1"/>
    <col min="7165" max="7165" width="16.7109375" style="54" customWidth="1"/>
    <col min="7166" max="7405" width="10.7109375" style="54"/>
    <col min="7406" max="7410" width="15.7109375" style="54" customWidth="1"/>
    <col min="7411" max="7414" width="12.7109375" style="54" customWidth="1"/>
    <col min="7415" max="7418" width="15.7109375" style="54" customWidth="1"/>
    <col min="7419" max="7419" width="22.85546875" style="54" customWidth="1"/>
    <col min="7420" max="7420" width="20.7109375" style="54" customWidth="1"/>
    <col min="7421" max="7421" width="16.7109375" style="54" customWidth="1"/>
    <col min="7422" max="7661" width="10.7109375" style="54"/>
    <col min="7662" max="7666" width="15.7109375" style="54" customWidth="1"/>
    <col min="7667" max="7670" width="12.7109375" style="54" customWidth="1"/>
    <col min="7671" max="7674" width="15.7109375" style="54" customWidth="1"/>
    <col min="7675" max="7675" width="22.85546875" style="54" customWidth="1"/>
    <col min="7676" max="7676" width="20.7109375" style="54" customWidth="1"/>
    <col min="7677" max="7677" width="16.7109375" style="54" customWidth="1"/>
    <col min="7678" max="7917" width="10.7109375" style="54"/>
    <col min="7918" max="7922" width="15.7109375" style="54" customWidth="1"/>
    <col min="7923" max="7926" width="12.7109375" style="54" customWidth="1"/>
    <col min="7927" max="7930" width="15.7109375" style="54" customWidth="1"/>
    <col min="7931" max="7931" width="22.85546875" style="54" customWidth="1"/>
    <col min="7932" max="7932" width="20.7109375" style="54" customWidth="1"/>
    <col min="7933" max="7933" width="16.7109375" style="54" customWidth="1"/>
    <col min="7934" max="8173" width="10.7109375" style="54"/>
    <col min="8174" max="8178" width="15.7109375" style="54" customWidth="1"/>
    <col min="8179" max="8182" width="12.7109375" style="54" customWidth="1"/>
    <col min="8183" max="8186" width="15.7109375" style="54" customWidth="1"/>
    <col min="8187" max="8187" width="22.85546875" style="54" customWidth="1"/>
    <col min="8188" max="8188" width="20.7109375" style="54" customWidth="1"/>
    <col min="8189" max="8189" width="16.7109375" style="54" customWidth="1"/>
    <col min="8190" max="8429" width="10.7109375" style="54"/>
    <col min="8430" max="8434" width="15.7109375" style="54" customWidth="1"/>
    <col min="8435" max="8438" width="12.7109375" style="54" customWidth="1"/>
    <col min="8439" max="8442" width="15.7109375" style="54" customWidth="1"/>
    <col min="8443" max="8443" width="22.85546875" style="54" customWidth="1"/>
    <col min="8444" max="8444" width="20.7109375" style="54" customWidth="1"/>
    <col min="8445" max="8445" width="16.7109375" style="54" customWidth="1"/>
    <col min="8446" max="8685" width="10.7109375" style="54"/>
    <col min="8686" max="8690" width="15.7109375" style="54" customWidth="1"/>
    <col min="8691" max="8694" width="12.7109375" style="54" customWidth="1"/>
    <col min="8695" max="8698" width="15.7109375" style="54" customWidth="1"/>
    <col min="8699" max="8699" width="22.85546875" style="54" customWidth="1"/>
    <col min="8700" max="8700" width="20.7109375" style="54" customWidth="1"/>
    <col min="8701" max="8701" width="16.7109375" style="54" customWidth="1"/>
    <col min="8702" max="8941" width="10.7109375" style="54"/>
    <col min="8942" max="8946" width="15.7109375" style="54" customWidth="1"/>
    <col min="8947" max="8950" width="12.7109375" style="54" customWidth="1"/>
    <col min="8951" max="8954" width="15.7109375" style="54" customWidth="1"/>
    <col min="8955" max="8955" width="22.85546875" style="54" customWidth="1"/>
    <col min="8956" max="8956" width="20.7109375" style="54" customWidth="1"/>
    <col min="8957" max="8957" width="16.7109375" style="54" customWidth="1"/>
    <col min="8958" max="9197" width="10.7109375" style="54"/>
    <col min="9198" max="9202" width="15.7109375" style="54" customWidth="1"/>
    <col min="9203" max="9206" width="12.7109375" style="54" customWidth="1"/>
    <col min="9207" max="9210" width="15.7109375" style="54" customWidth="1"/>
    <col min="9211" max="9211" width="22.85546875" style="54" customWidth="1"/>
    <col min="9212" max="9212" width="20.7109375" style="54" customWidth="1"/>
    <col min="9213" max="9213" width="16.7109375" style="54" customWidth="1"/>
    <col min="9214" max="9453" width="10.7109375" style="54"/>
    <col min="9454" max="9458" width="15.7109375" style="54" customWidth="1"/>
    <col min="9459" max="9462" width="12.7109375" style="54" customWidth="1"/>
    <col min="9463" max="9466" width="15.7109375" style="54" customWidth="1"/>
    <col min="9467" max="9467" width="22.85546875" style="54" customWidth="1"/>
    <col min="9468" max="9468" width="20.7109375" style="54" customWidth="1"/>
    <col min="9469" max="9469" width="16.7109375" style="54" customWidth="1"/>
    <col min="9470" max="9709" width="10.7109375" style="54"/>
    <col min="9710" max="9714" width="15.7109375" style="54" customWidth="1"/>
    <col min="9715" max="9718" width="12.7109375" style="54" customWidth="1"/>
    <col min="9719" max="9722" width="15.7109375" style="54" customWidth="1"/>
    <col min="9723" max="9723" width="22.85546875" style="54" customWidth="1"/>
    <col min="9724" max="9724" width="20.7109375" style="54" customWidth="1"/>
    <col min="9725" max="9725" width="16.7109375" style="54" customWidth="1"/>
    <col min="9726" max="9965" width="10.7109375" style="54"/>
    <col min="9966" max="9970" width="15.7109375" style="54" customWidth="1"/>
    <col min="9971" max="9974" width="12.7109375" style="54" customWidth="1"/>
    <col min="9975" max="9978" width="15.7109375" style="54" customWidth="1"/>
    <col min="9979" max="9979" width="22.85546875" style="54" customWidth="1"/>
    <col min="9980" max="9980" width="20.7109375" style="54" customWidth="1"/>
    <col min="9981" max="9981" width="16.7109375" style="54" customWidth="1"/>
    <col min="9982" max="10221" width="10.7109375" style="54"/>
    <col min="10222" max="10226" width="15.7109375" style="54" customWidth="1"/>
    <col min="10227" max="10230" width="12.7109375" style="54" customWidth="1"/>
    <col min="10231" max="10234" width="15.7109375" style="54" customWidth="1"/>
    <col min="10235" max="10235" width="22.85546875" style="54" customWidth="1"/>
    <col min="10236" max="10236" width="20.7109375" style="54" customWidth="1"/>
    <col min="10237" max="10237" width="16.7109375" style="54" customWidth="1"/>
    <col min="10238" max="10477" width="10.7109375" style="54"/>
    <col min="10478" max="10482" width="15.7109375" style="54" customWidth="1"/>
    <col min="10483" max="10486" width="12.7109375" style="54" customWidth="1"/>
    <col min="10487" max="10490" width="15.7109375" style="54" customWidth="1"/>
    <col min="10491" max="10491" width="22.85546875" style="54" customWidth="1"/>
    <col min="10492" max="10492" width="20.7109375" style="54" customWidth="1"/>
    <col min="10493" max="10493" width="16.7109375" style="54" customWidth="1"/>
    <col min="10494" max="10733" width="10.7109375" style="54"/>
    <col min="10734" max="10738" width="15.7109375" style="54" customWidth="1"/>
    <col min="10739" max="10742" width="12.7109375" style="54" customWidth="1"/>
    <col min="10743" max="10746" width="15.7109375" style="54" customWidth="1"/>
    <col min="10747" max="10747" width="22.85546875" style="54" customWidth="1"/>
    <col min="10748" max="10748" width="20.7109375" style="54" customWidth="1"/>
    <col min="10749" max="10749" width="16.7109375" style="54" customWidth="1"/>
    <col min="10750" max="10989" width="10.7109375" style="54"/>
    <col min="10990" max="10994" width="15.7109375" style="54" customWidth="1"/>
    <col min="10995" max="10998" width="12.7109375" style="54" customWidth="1"/>
    <col min="10999" max="11002" width="15.7109375" style="54" customWidth="1"/>
    <col min="11003" max="11003" width="22.85546875" style="54" customWidth="1"/>
    <col min="11004" max="11004" width="20.7109375" style="54" customWidth="1"/>
    <col min="11005" max="11005" width="16.7109375" style="54" customWidth="1"/>
    <col min="11006" max="11245" width="10.7109375" style="54"/>
    <col min="11246" max="11250" width="15.7109375" style="54" customWidth="1"/>
    <col min="11251" max="11254" width="12.7109375" style="54" customWidth="1"/>
    <col min="11255" max="11258" width="15.7109375" style="54" customWidth="1"/>
    <col min="11259" max="11259" width="22.85546875" style="54" customWidth="1"/>
    <col min="11260" max="11260" width="20.7109375" style="54" customWidth="1"/>
    <col min="11261" max="11261" width="16.7109375" style="54" customWidth="1"/>
    <col min="11262" max="11501" width="10.7109375" style="54"/>
    <col min="11502" max="11506" width="15.7109375" style="54" customWidth="1"/>
    <col min="11507" max="11510" width="12.7109375" style="54" customWidth="1"/>
    <col min="11511" max="11514" width="15.7109375" style="54" customWidth="1"/>
    <col min="11515" max="11515" width="22.85546875" style="54" customWidth="1"/>
    <col min="11516" max="11516" width="20.7109375" style="54" customWidth="1"/>
    <col min="11517" max="11517" width="16.7109375" style="54" customWidth="1"/>
    <col min="11518" max="11757" width="10.7109375" style="54"/>
    <col min="11758" max="11762" width="15.7109375" style="54" customWidth="1"/>
    <col min="11763" max="11766" width="12.7109375" style="54" customWidth="1"/>
    <col min="11767" max="11770" width="15.7109375" style="54" customWidth="1"/>
    <col min="11771" max="11771" width="22.85546875" style="54" customWidth="1"/>
    <col min="11772" max="11772" width="20.7109375" style="54" customWidth="1"/>
    <col min="11773" max="11773" width="16.7109375" style="54" customWidth="1"/>
    <col min="11774" max="12013" width="10.7109375" style="54"/>
    <col min="12014" max="12018" width="15.7109375" style="54" customWidth="1"/>
    <col min="12019" max="12022" width="12.7109375" style="54" customWidth="1"/>
    <col min="12023" max="12026" width="15.7109375" style="54" customWidth="1"/>
    <col min="12027" max="12027" width="22.85546875" style="54" customWidth="1"/>
    <col min="12028" max="12028" width="20.7109375" style="54" customWidth="1"/>
    <col min="12029" max="12029" width="16.7109375" style="54" customWidth="1"/>
    <col min="12030" max="12269" width="10.7109375" style="54"/>
    <col min="12270" max="12274" width="15.7109375" style="54" customWidth="1"/>
    <col min="12275" max="12278" width="12.7109375" style="54" customWidth="1"/>
    <col min="12279" max="12282" width="15.7109375" style="54" customWidth="1"/>
    <col min="12283" max="12283" width="22.85546875" style="54" customWidth="1"/>
    <col min="12284" max="12284" width="20.7109375" style="54" customWidth="1"/>
    <col min="12285" max="12285" width="16.7109375" style="54" customWidth="1"/>
    <col min="12286" max="12525" width="10.7109375" style="54"/>
    <col min="12526" max="12530" width="15.7109375" style="54" customWidth="1"/>
    <col min="12531" max="12534" width="12.7109375" style="54" customWidth="1"/>
    <col min="12535" max="12538" width="15.7109375" style="54" customWidth="1"/>
    <col min="12539" max="12539" width="22.85546875" style="54" customWidth="1"/>
    <col min="12540" max="12540" width="20.7109375" style="54" customWidth="1"/>
    <col min="12541" max="12541" width="16.7109375" style="54" customWidth="1"/>
    <col min="12542" max="12781" width="10.7109375" style="54"/>
    <col min="12782" max="12786" width="15.7109375" style="54" customWidth="1"/>
    <col min="12787" max="12790" width="12.7109375" style="54" customWidth="1"/>
    <col min="12791" max="12794" width="15.7109375" style="54" customWidth="1"/>
    <col min="12795" max="12795" width="22.85546875" style="54" customWidth="1"/>
    <col min="12796" max="12796" width="20.7109375" style="54" customWidth="1"/>
    <col min="12797" max="12797" width="16.7109375" style="54" customWidth="1"/>
    <col min="12798" max="13037" width="10.7109375" style="54"/>
    <col min="13038" max="13042" width="15.7109375" style="54" customWidth="1"/>
    <col min="13043" max="13046" width="12.7109375" style="54" customWidth="1"/>
    <col min="13047" max="13050" width="15.7109375" style="54" customWidth="1"/>
    <col min="13051" max="13051" width="22.85546875" style="54" customWidth="1"/>
    <col min="13052" max="13052" width="20.7109375" style="54" customWidth="1"/>
    <col min="13053" max="13053" width="16.7109375" style="54" customWidth="1"/>
    <col min="13054" max="13293" width="10.7109375" style="54"/>
    <col min="13294" max="13298" width="15.7109375" style="54" customWidth="1"/>
    <col min="13299" max="13302" width="12.7109375" style="54" customWidth="1"/>
    <col min="13303" max="13306" width="15.7109375" style="54" customWidth="1"/>
    <col min="13307" max="13307" width="22.85546875" style="54" customWidth="1"/>
    <col min="13308" max="13308" width="20.7109375" style="54" customWidth="1"/>
    <col min="13309" max="13309" width="16.7109375" style="54" customWidth="1"/>
    <col min="13310" max="13549" width="10.7109375" style="54"/>
    <col min="13550" max="13554" width="15.7109375" style="54" customWidth="1"/>
    <col min="13555" max="13558" width="12.7109375" style="54" customWidth="1"/>
    <col min="13559" max="13562" width="15.7109375" style="54" customWidth="1"/>
    <col min="13563" max="13563" width="22.85546875" style="54" customWidth="1"/>
    <col min="13564" max="13564" width="20.7109375" style="54" customWidth="1"/>
    <col min="13565" max="13565" width="16.7109375" style="54" customWidth="1"/>
    <col min="13566" max="13805" width="10.7109375" style="54"/>
    <col min="13806" max="13810" width="15.7109375" style="54" customWidth="1"/>
    <col min="13811" max="13814" width="12.7109375" style="54" customWidth="1"/>
    <col min="13815" max="13818" width="15.7109375" style="54" customWidth="1"/>
    <col min="13819" max="13819" width="22.85546875" style="54" customWidth="1"/>
    <col min="13820" max="13820" width="20.7109375" style="54" customWidth="1"/>
    <col min="13821" max="13821" width="16.7109375" style="54" customWidth="1"/>
    <col min="13822" max="14061" width="10.7109375" style="54"/>
    <col min="14062" max="14066" width="15.7109375" style="54" customWidth="1"/>
    <col min="14067" max="14070" width="12.7109375" style="54" customWidth="1"/>
    <col min="14071" max="14074" width="15.7109375" style="54" customWidth="1"/>
    <col min="14075" max="14075" width="22.85546875" style="54" customWidth="1"/>
    <col min="14076" max="14076" width="20.7109375" style="54" customWidth="1"/>
    <col min="14077" max="14077" width="16.7109375" style="54" customWidth="1"/>
    <col min="14078" max="14317" width="10.7109375" style="54"/>
    <col min="14318" max="14322" width="15.7109375" style="54" customWidth="1"/>
    <col min="14323" max="14326" width="12.7109375" style="54" customWidth="1"/>
    <col min="14327" max="14330" width="15.7109375" style="54" customWidth="1"/>
    <col min="14331" max="14331" width="22.85546875" style="54" customWidth="1"/>
    <col min="14332" max="14332" width="20.7109375" style="54" customWidth="1"/>
    <col min="14333" max="14333" width="16.7109375" style="54" customWidth="1"/>
    <col min="14334" max="14573" width="10.7109375" style="54"/>
    <col min="14574" max="14578" width="15.7109375" style="54" customWidth="1"/>
    <col min="14579" max="14582" width="12.7109375" style="54" customWidth="1"/>
    <col min="14583" max="14586" width="15.7109375" style="54" customWidth="1"/>
    <col min="14587" max="14587" width="22.85546875" style="54" customWidth="1"/>
    <col min="14588" max="14588" width="20.7109375" style="54" customWidth="1"/>
    <col min="14589" max="14589" width="16.7109375" style="54" customWidth="1"/>
    <col min="14590" max="14829" width="10.7109375" style="54"/>
    <col min="14830" max="14834" width="15.7109375" style="54" customWidth="1"/>
    <col min="14835" max="14838" width="12.7109375" style="54" customWidth="1"/>
    <col min="14839" max="14842" width="15.7109375" style="54" customWidth="1"/>
    <col min="14843" max="14843" width="22.85546875" style="54" customWidth="1"/>
    <col min="14844" max="14844" width="20.7109375" style="54" customWidth="1"/>
    <col min="14845" max="14845" width="16.7109375" style="54" customWidth="1"/>
    <col min="14846" max="15085" width="10.7109375" style="54"/>
    <col min="15086" max="15090" width="15.7109375" style="54" customWidth="1"/>
    <col min="15091" max="15094" width="12.7109375" style="54" customWidth="1"/>
    <col min="15095" max="15098" width="15.7109375" style="54" customWidth="1"/>
    <col min="15099" max="15099" width="22.85546875" style="54" customWidth="1"/>
    <col min="15100" max="15100" width="20.7109375" style="54" customWidth="1"/>
    <col min="15101" max="15101" width="16.7109375" style="54" customWidth="1"/>
    <col min="15102" max="15341" width="10.7109375" style="54"/>
    <col min="15342" max="15346" width="15.7109375" style="54" customWidth="1"/>
    <col min="15347" max="15350" width="12.7109375" style="54" customWidth="1"/>
    <col min="15351" max="15354" width="15.7109375" style="54" customWidth="1"/>
    <col min="15355" max="15355" width="22.85546875" style="54" customWidth="1"/>
    <col min="15356" max="15356" width="20.7109375" style="54" customWidth="1"/>
    <col min="15357" max="15357" width="16.7109375" style="54" customWidth="1"/>
    <col min="15358" max="15597" width="10.7109375" style="54"/>
    <col min="15598" max="15602" width="15.7109375" style="54" customWidth="1"/>
    <col min="15603" max="15606" width="12.7109375" style="54" customWidth="1"/>
    <col min="15607" max="15610" width="15.7109375" style="54" customWidth="1"/>
    <col min="15611" max="15611" width="22.85546875" style="54" customWidth="1"/>
    <col min="15612" max="15612" width="20.7109375" style="54" customWidth="1"/>
    <col min="15613" max="15613" width="16.7109375" style="54" customWidth="1"/>
    <col min="15614" max="15853" width="10.7109375" style="54"/>
    <col min="15854" max="15858" width="15.7109375" style="54" customWidth="1"/>
    <col min="15859" max="15862" width="12.7109375" style="54" customWidth="1"/>
    <col min="15863" max="15866" width="15.7109375" style="54" customWidth="1"/>
    <col min="15867" max="15867" width="22.85546875" style="54" customWidth="1"/>
    <col min="15868" max="15868" width="20.7109375" style="54" customWidth="1"/>
    <col min="15869" max="15869" width="16.7109375" style="54" customWidth="1"/>
    <col min="15870" max="16109" width="10.7109375" style="54"/>
    <col min="16110" max="16114" width="15.7109375" style="54" customWidth="1"/>
    <col min="16115" max="16118" width="12.7109375" style="54" customWidth="1"/>
    <col min="16119" max="16122" width="15.7109375" style="54" customWidth="1"/>
    <col min="16123" max="16123" width="22.85546875" style="54" customWidth="1"/>
    <col min="16124" max="16124" width="20.7109375" style="54" customWidth="1"/>
    <col min="16125" max="16125" width="16.7109375" style="54" customWidth="1"/>
    <col min="16126" max="16384" width="10.7109375" style="54"/>
  </cols>
  <sheetData>
    <row r="1" spans="1:20" ht="3" customHeight="1" x14ac:dyDescent="0.25"/>
    <row r="2" spans="1:20" ht="15" customHeight="1" x14ac:dyDescent="0.25">
      <c r="T2" s="43" t="s">
        <v>67</v>
      </c>
    </row>
    <row r="3" spans="1:20" s="12" customFormat="1" ht="18.75" customHeight="1" x14ac:dyDescent="0.3">
      <c r="A3" s="18"/>
      <c r="H3" s="16"/>
      <c r="T3" s="15" t="s">
        <v>9</v>
      </c>
    </row>
    <row r="4" spans="1:20" s="12" customFormat="1" ht="18.75" customHeight="1" x14ac:dyDescent="0.3">
      <c r="A4" s="18"/>
      <c r="H4" s="16"/>
      <c r="T4" s="15" t="s">
        <v>66</v>
      </c>
    </row>
    <row r="5" spans="1:20" s="12" customFormat="1" ht="18.75" customHeight="1" x14ac:dyDescent="0.3">
      <c r="A5" s="18"/>
      <c r="H5" s="16"/>
      <c r="T5" s="15"/>
    </row>
    <row r="6" spans="1:20" s="12" customFormat="1" x14ac:dyDescent="0.2">
      <c r="A6" s="249" t="str">
        <f>'1. паспорт местоположение'!A5:C5</f>
        <v>Год раскрытия информации: 2021 год</v>
      </c>
      <c r="B6" s="249"/>
      <c r="C6" s="249"/>
      <c r="D6" s="249"/>
      <c r="E6" s="249"/>
      <c r="F6" s="249"/>
      <c r="G6" s="249"/>
      <c r="H6" s="249"/>
      <c r="I6" s="249"/>
      <c r="J6" s="249"/>
      <c r="K6" s="249"/>
      <c r="L6" s="249"/>
      <c r="M6" s="249"/>
      <c r="N6" s="249"/>
      <c r="O6" s="249"/>
      <c r="P6" s="249"/>
      <c r="Q6" s="249"/>
      <c r="R6" s="249"/>
      <c r="S6" s="249"/>
      <c r="T6" s="249"/>
    </row>
    <row r="7" spans="1:20" s="12" customFormat="1" x14ac:dyDescent="0.2">
      <c r="A7" s="17"/>
      <c r="H7" s="16"/>
    </row>
    <row r="8" spans="1:20" s="12" customFormat="1" ht="18.75" x14ac:dyDescent="0.2">
      <c r="A8" s="253" t="s">
        <v>8</v>
      </c>
      <c r="B8" s="253"/>
      <c r="C8" s="253"/>
      <c r="D8" s="253"/>
      <c r="E8" s="253"/>
      <c r="F8" s="253"/>
      <c r="G8" s="253"/>
      <c r="H8" s="253"/>
      <c r="I8" s="253"/>
      <c r="J8" s="253"/>
      <c r="K8" s="253"/>
      <c r="L8" s="253"/>
      <c r="M8" s="253"/>
      <c r="N8" s="253"/>
      <c r="O8" s="253"/>
      <c r="P8" s="253"/>
      <c r="Q8" s="253"/>
      <c r="R8" s="253"/>
      <c r="S8" s="253"/>
      <c r="T8" s="253"/>
    </row>
    <row r="9" spans="1:20" s="12" customFormat="1" ht="18.75" x14ac:dyDescent="0.2">
      <c r="A9" s="253"/>
      <c r="B9" s="253"/>
      <c r="C9" s="253"/>
      <c r="D9" s="253"/>
      <c r="E9" s="253"/>
      <c r="F9" s="253"/>
      <c r="G9" s="253"/>
      <c r="H9" s="253"/>
      <c r="I9" s="253"/>
      <c r="J9" s="253"/>
      <c r="K9" s="253"/>
      <c r="L9" s="253"/>
      <c r="M9" s="253"/>
      <c r="N9" s="253"/>
      <c r="O9" s="253"/>
      <c r="P9" s="253"/>
      <c r="Q9" s="253"/>
      <c r="R9" s="253"/>
      <c r="S9" s="253"/>
      <c r="T9" s="253"/>
    </row>
    <row r="10" spans="1:20" s="12" customFormat="1" ht="18.75" customHeight="1" x14ac:dyDescent="0.2">
      <c r="A10" s="252" t="str">
        <f>'1. паспорт местоположение'!A9:C9</f>
        <v xml:space="preserve">Муниципальное унитарное предприятие "Александровэлектросеть" Александровского района </v>
      </c>
      <c r="B10" s="252"/>
      <c r="C10" s="252"/>
      <c r="D10" s="252"/>
      <c r="E10" s="252"/>
      <c r="F10" s="252"/>
      <c r="G10" s="252"/>
      <c r="H10" s="252"/>
      <c r="I10" s="252"/>
      <c r="J10" s="252"/>
      <c r="K10" s="252"/>
      <c r="L10" s="252"/>
      <c r="M10" s="252"/>
      <c r="N10" s="252"/>
      <c r="O10" s="252"/>
      <c r="P10" s="252"/>
      <c r="Q10" s="252"/>
      <c r="R10" s="252"/>
      <c r="S10" s="252"/>
      <c r="T10" s="252"/>
    </row>
    <row r="11" spans="1:20" s="12" customFormat="1" ht="18.75" customHeight="1" x14ac:dyDescent="0.2">
      <c r="A11" s="250" t="s">
        <v>7</v>
      </c>
      <c r="B11" s="250"/>
      <c r="C11" s="250"/>
      <c r="D11" s="250"/>
      <c r="E11" s="250"/>
      <c r="F11" s="250"/>
      <c r="G11" s="250"/>
      <c r="H11" s="250"/>
      <c r="I11" s="250"/>
      <c r="J11" s="250"/>
      <c r="K11" s="250"/>
      <c r="L11" s="250"/>
      <c r="M11" s="250"/>
      <c r="N11" s="250"/>
      <c r="O11" s="250"/>
      <c r="P11" s="250"/>
      <c r="Q11" s="250"/>
      <c r="R11" s="250"/>
      <c r="S11" s="250"/>
      <c r="T11" s="250"/>
    </row>
    <row r="12" spans="1:20" s="12" customFormat="1" ht="18.75" x14ac:dyDescent="0.2">
      <c r="A12" s="253"/>
      <c r="B12" s="253"/>
      <c r="C12" s="253"/>
      <c r="D12" s="253"/>
      <c r="E12" s="253"/>
      <c r="F12" s="253"/>
      <c r="G12" s="253"/>
      <c r="H12" s="253"/>
      <c r="I12" s="253"/>
      <c r="J12" s="253"/>
      <c r="K12" s="253"/>
      <c r="L12" s="253"/>
      <c r="M12" s="253"/>
      <c r="N12" s="253"/>
      <c r="O12" s="253"/>
      <c r="P12" s="253"/>
      <c r="Q12" s="253"/>
      <c r="R12" s="253"/>
      <c r="S12" s="253"/>
      <c r="T12" s="253"/>
    </row>
    <row r="13" spans="1:20" s="12" customFormat="1" ht="18.75" customHeight="1" x14ac:dyDescent="0.2">
      <c r="A13" s="252" t="str">
        <f>'1. паспорт местоположение'!A12:C12</f>
        <v>J_AES-2023-11</v>
      </c>
      <c r="B13" s="252"/>
      <c r="C13" s="252"/>
      <c r="D13" s="252"/>
      <c r="E13" s="252"/>
      <c r="F13" s="252"/>
      <c r="G13" s="252"/>
      <c r="H13" s="252"/>
      <c r="I13" s="252"/>
      <c r="J13" s="252"/>
      <c r="K13" s="252"/>
      <c r="L13" s="252"/>
      <c r="M13" s="252"/>
      <c r="N13" s="252"/>
      <c r="O13" s="252"/>
      <c r="P13" s="252"/>
      <c r="Q13" s="252"/>
      <c r="R13" s="252"/>
      <c r="S13" s="252"/>
      <c r="T13" s="252"/>
    </row>
    <row r="14" spans="1:20" s="12" customFormat="1" ht="18.75" customHeight="1" x14ac:dyDescent="0.2">
      <c r="A14" s="250" t="s">
        <v>6</v>
      </c>
      <c r="B14" s="250"/>
      <c r="C14" s="250"/>
      <c r="D14" s="250"/>
      <c r="E14" s="250"/>
      <c r="F14" s="250"/>
      <c r="G14" s="250"/>
      <c r="H14" s="250"/>
      <c r="I14" s="250"/>
      <c r="J14" s="250"/>
      <c r="K14" s="250"/>
      <c r="L14" s="250"/>
      <c r="M14" s="250"/>
      <c r="N14" s="250"/>
      <c r="O14" s="250"/>
      <c r="P14" s="250"/>
      <c r="Q14" s="250"/>
      <c r="R14" s="250"/>
      <c r="S14" s="250"/>
      <c r="T14" s="250"/>
    </row>
    <row r="15" spans="1:20" s="9" customFormat="1" ht="15.75" customHeight="1" x14ac:dyDescent="0.2">
      <c r="A15" s="259"/>
      <c r="B15" s="259"/>
      <c r="C15" s="259"/>
      <c r="D15" s="259"/>
      <c r="E15" s="259"/>
      <c r="F15" s="259"/>
      <c r="G15" s="259"/>
      <c r="H15" s="259"/>
      <c r="I15" s="259"/>
      <c r="J15" s="259"/>
      <c r="K15" s="259"/>
      <c r="L15" s="259"/>
      <c r="M15" s="259"/>
      <c r="N15" s="259"/>
      <c r="O15" s="259"/>
      <c r="P15" s="259"/>
      <c r="Q15" s="259"/>
      <c r="R15" s="259"/>
      <c r="S15" s="259"/>
      <c r="T15" s="259"/>
    </row>
    <row r="16" spans="1:20" s="3" customFormat="1" ht="18.75" x14ac:dyDescent="0.2">
      <c r="A16" s="252" t="str">
        <f>'1. паспорт местоположение'!A15:C15</f>
        <v>Строительство новой ТП-51 взамен существующей (трансформаторная мощность 2х400 кВА, КЛ-6 кВ до новой ТП-51 0,1 км)</v>
      </c>
      <c r="B16" s="252"/>
      <c r="C16" s="252"/>
      <c r="D16" s="252"/>
      <c r="E16" s="252"/>
      <c r="F16" s="252"/>
      <c r="G16" s="252"/>
      <c r="H16" s="252"/>
      <c r="I16" s="252"/>
      <c r="J16" s="252"/>
      <c r="K16" s="252"/>
      <c r="L16" s="252"/>
      <c r="M16" s="252"/>
      <c r="N16" s="252"/>
      <c r="O16" s="252"/>
      <c r="P16" s="252"/>
      <c r="Q16" s="252"/>
      <c r="R16" s="252"/>
      <c r="S16" s="252"/>
      <c r="T16" s="252"/>
    </row>
    <row r="17" spans="1:113" s="3" customFormat="1" ht="15" customHeight="1" x14ac:dyDescent="0.2">
      <c r="A17" s="250" t="s">
        <v>5</v>
      </c>
      <c r="B17" s="250"/>
      <c r="C17" s="250"/>
      <c r="D17" s="250"/>
      <c r="E17" s="250"/>
      <c r="F17" s="250"/>
      <c r="G17" s="250"/>
      <c r="H17" s="250"/>
      <c r="I17" s="250"/>
      <c r="J17" s="250"/>
      <c r="K17" s="250"/>
      <c r="L17" s="250"/>
      <c r="M17" s="250"/>
      <c r="N17" s="250"/>
      <c r="O17" s="250"/>
      <c r="P17" s="250"/>
      <c r="Q17" s="250"/>
      <c r="R17" s="250"/>
      <c r="S17" s="250"/>
      <c r="T17" s="250"/>
    </row>
    <row r="18" spans="1:113" s="3" customFormat="1" ht="15" customHeight="1" x14ac:dyDescent="0.2">
      <c r="A18" s="257"/>
      <c r="B18" s="257"/>
      <c r="C18" s="257"/>
      <c r="D18" s="257"/>
      <c r="E18" s="257"/>
      <c r="F18" s="257"/>
      <c r="G18" s="257"/>
      <c r="H18" s="257"/>
      <c r="I18" s="257"/>
      <c r="J18" s="257"/>
      <c r="K18" s="257"/>
      <c r="L18" s="257"/>
      <c r="M18" s="257"/>
      <c r="N18" s="257"/>
      <c r="O18" s="257"/>
      <c r="P18" s="257"/>
      <c r="Q18" s="257"/>
      <c r="R18" s="257"/>
      <c r="S18" s="257"/>
      <c r="T18" s="257"/>
    </row>
    <row r="19" spans="1:113" s="3" customFormat="1" ht="15" customHeight="1" x14ac:dyDescent="0.2">
      <c r="A19" s="252" t="s">
        <v>455</v>
      </c>
      <c r="B19" s="252"/>
      <c r="C19" s="252"/>
      <c r="D19" s="252"/>
      <c r="E19" s="252"/>
      <c r="F19" s="252"/>
      <c r="G19" s="252"/>
      <c r="H19" s="252"/>
      <c r="I19" s="252"/>
      <c r="J19" s="252"/>
      <c r="K19" s="252"/>
      <c r="L19" s="252"/>
      <c r="M19" s="252"/>
      <c r="N19" s="252"/>
      <c r="O19" s="252"/>
      <c r="P19" s="252"/>
      <c r="Q19" s="252"/>
      <c r="R19" s="252"/>
      <c r="S19" s="252"/>
      <c r="T19" s="252"/>
    </row>
    <row r="20" spans="1:113" s="62" customFormat="1" ht="21" customHeight="1" x14ac:dyDescent="0.25">
      <c r="A20" s="267"/>
      <c r="B20" s="267"/>
      <c r="C20" s="267"/>
      <c r="D20" s="267"/>
      <c r="E20" s="267"/>
      <c r="F20" s="267"/>
      <c r="G20" s="267"/>
      <c r="H20" s="267"/>
      <c r="I20" s="267"/>
      <c r="J20" s="267"/>
      <c r="K20" s="267"/>
      <c r="L20" s="267"/>
      <c r="M20" s="267"/>
      <c r="N20" s="267"/>
      <c r="O20" s="267"/>
      <c r="P20" s="267"/>
      <c r="Q20" s="267"/>
      <c r="R20" s="267"/>
      <c r="S20" s="267"/>
      <c r="T20" s="267"/>
    </row>
    <row r="21" spans="1:113" ht="46.5" customHeight="1" x14ac:dyDescent="0.25">
      <c r="A21" s="268" t="s">
        <v>4</v>
      </c>
      <c r="B21" s="271" t="s">
        <v>226</v>
      </c>
      <c r="C21" s="272"/>
      <c r="D21" s="275" t="s">
        <v>125</v>
      </c>
      <c r="E21" s="271" t="s">
        <v>484</v>
      </c>
      <c r="F21" s="272"/>
      <c r="G21" s="271" t="s">
        <v>245</v>
      </c>
      <c r="H21" s="272"/>
      <c r="I21" s="271" t="s">
        <v>124</v>
      </c>
      <c r="J21" s="272"/>
      <c r="K21" s="275" t="s">
        <v>123</v>
      </c>
      <c r="L21" s="271" t="s">
        <v>122</v>
      </c>
      <c r="M21" s="272"/>
      <c r="N21" s="271" t="s">
        <v>480</v>
      </c>
      <c r="O21" s="272"/>
      <c r="P21" s="275" t="s">
        <v>121</v>
      </c>
      <c r="Q21" s="264" t="s">
        <v>120</v>
      </c>
      <c r="R21" s="265"/>
      <c r="S21" s="264" t="s">
        <v>119</v>
      </c>
      <c r="T21" s="266"/>
    </row>
    <row r="22" spans="1:113" ht="204.75" customHeight="1" x14ac:dyDescent="0.25">
      <c r="A22" s="269"/>
      <c r="B22" s="273"/>
      <c r="C22" s="274"/>
      <c r="D22" s="278"/>
      <c r="E22" s="273"/>
      <c r="F22" s="274"/>
      <c r="G22" s="273"/>
      <c r="H22" s="274"/>
      <c r="I22" s="273"/>
      <c r="J22" s="274"/>
      <c r="K22" s="276"/>
      <c r="L22" s="273"/>
      <c r="M22" s="274"/>
      <c r="N22" s="273"/>
      <c r="O22" s="274"/>
      <c r="P22" s="276"/>
      <c r="Q22" s="109" t="s">
        <v>118</v>
      </c>
      <c r="R22" s="109" t="s">
        <v>454</v>
      </c>
      <c r="S22" s="109" t="s">
        <v>117</v>
      </c>
      <c r="T22" s="109" t="s">
        <v>116</v>
      </c>
    </row>
    <row r="23" spans="1:113" ht="51.75" customHeight="1" x14ac:dyDescent="0.25">
      <c r="A23" s="270"/>
      <c r="B23" s="202" t="s">
        <v>114</v>
      </c>
      <c r="C23" s="202" t="s">
        <v>115</v>
      </c>
      <c r="D23" s="276"/>
      <c r="E23" s="202" t="s">
        <v>114</v>
      </c>
      <c r="F23" s="202" t="s">
        <v>115</v>
      </c>
      <c r="G23" s="202" t="s">
        <v>114</v>
      </c>
      <c r="H23" s="202" t="s">
        <v>115</v>
      </c>
      <c r="I23" s="202" t="s">
        <v>114</v>
      </c>
      <c r="J23" s="202" t="s">
        <v>115</v>
      </c>
      <c r="K23" s="202" t="s">
        <v>114</v>
      </c>
      <c r="L23" s="202" t="s">
        <v>114</v>
      </c>
      <c r="M23" s="202" t="s">
        <v>115</v>
      </c>
      <c r="N23" s="202" t="s">
        <v>114</v>
      </c>
      <c r="O23" s="202" t="s">
        <v>115</v>
      </c>
      <c r="P23" s="203" t="s">
        <v>114</v>
      </c>
      <c r="Q23" s="109" t="s">
        <v>114</v>
      </c>
      <c r="R23" s="109" t="s">
        <v>114</v>
      </c>
      <c r="S23" s="109" t="s">
        <v>114</v>
      </c>
      <c r="T23" s="109" t="s">
        <v>114</v>
      </c>
    </row>
    <row r="24" spans="1:113" x14ac:dyDescent="0.25">
      <c r="A24" s="63">
        <v>1</v>
      </c>
      <c r="B24" s="63">
        <v>2</v>
      </c>
      <c r="C24" s="63">
        <v>3</v>
      </c>
      <c r="D24" s="63">
        <v>4</v>
      </c>
      <c r="E24" s="63">
        <v>5</v>
      </c>
      <c r="F24" s="63">
        <v>6</v>
      </c>
      <c r="G24" s="63">
        <v>7</v>
      </c>
      <c r="H24" s="63">
        <v>8</v>
      </c>
      <c r="I24" s="63">
        <v>9</v>
      </c>
      <c r="J24" s="63">
        <v>10</v>
      </c>
      <c r="K24" s="63">
        <v>11</v>
      </c>
      <c r="L24" s="63">
        <v>12</v>
      </c>
      <c r="M24" s="63">
        <v>13</v>
      </c>
      <c r="N24" s="63">
        <v>14</v>
      </c>
      <c r="O24" s="63">
        <v>15</v>
      </c>
      <c r="P24" s="63">
        <v>16</v>
      </c>
      <c r="Q24" s="63">
        <v>17</v>
      </c>
      <c r="R24" s="63">
        <v>18</v>
      </c>
      <c r="S24" s="63">
        <v>19</v>
      </c>
      <c r="T24" s="63">
        <v>20</v>
      </c>
    </row>
    <row r="25" spans="1:113" s="62" customFormat="1" ht="69.75" customHeight="1" x14ac:dyDescent="0.25">
      <c r="A25" s="211">
        <v>1</v>
      </c>
      <c r="B25" s="109" t="s">
        <v>515</v>
      </c>
      <c r="C25" s="109" t="str">
        <f>B25</f>
        <v>ТП-51</v>
      </c>
      <c r="D25" s="211" t="s">
        <v>511</v>
      </c>
      <c r="E25" s="211" t="s">
        <v>516</v>
      </c>
      <c r="F25" s="211" t="s">
        <v>518</v>
      </c>
      <c r="G25" s="211" t="s">
        <v>494</v>
      </c>
      <c r="H25" s="211" t="s">
        <v>494</v>
      </c>
      <c r="I25" s="211">
        <v>1963</v>
      </c>
      <c r="J25" s="210" t="s">
        <v>513</v>
      </c>
      <c r="K25" s="211">
        <v>1963</v>
      </c>
      <c r="L25" s="210" t="s">
        <v>57</v>
      </c>
      <c r="M25" s="211">
        <v>6</v>
      </c>
      <c r="N25" s="211">
        <v>320</v>
      </c>
      <c r="O25" s="211">
        <v>400</v>
      </c>
      <c r="P25" s="210" t="s">
        <v>494</v>
      </c>
      <c r="Q25" s="210" t="s">
        <v>512</v>
      </c>
      <c r="R25" s="211" t="s">
        <v>514</v>
      </c>
      <c r="S25" s="210" t="s">
        <v>494</v>
      </c>
      <c r="T25" s="211" t="s">
        <v>494</v>
      </c>
    </row>
    <row r="26" spans="1:113" ht="62.25" customHeight="1" x14ac:dyDescent="0.25">
      <c r="A26" s="211">
        <v>1</v>
      </c>
      <c r="B26" s="109" t="str">
        <f>B25</f>
        <v>ТП-51</v>
      </c>
      <c r="C26" s="109" t="str">
        <f>B26</f>
        <v>ТП-51</v>
      </c>
      <c r="D26" s="211" t="s">
        <v>511</v>
      </c>
      <c r="E26" s="211" t="s">
        <v>517</v>
      </c>
      <c r="F26" s="211" t="s">
        <v>518</v>
      </c>
      <c r="G26" s="211" t="s">
        <v>494</v>
      </c>
      <c r="H26" s="211" t="s">
        <v>494</v>
      </c>
      <c r="I26" s="211">
        <v>1963</v>
      </c>
      <c r="J26" s="210" t="s">
        <v>513</v>
      </c>
      <c r="K26" s="211">
        <v>1963</v>
      </c>
      <c r="L26" s="210" t="s">
        <v>57</v>
      </c>
      <c r="M26" s="211">
        <v>6</v>
      </c>
      <c r="N26" s="211">
        <v>320</v>
      </c>
      <c r="O26" s="211">
        <v>400</v>
      </c>
      <c r="P26" s="210" t="s">
        <v>494</v>
      </c>
      <c r="Q26" s="210" t="s">
        <v>512</v>
      </c>
      <c r="R26" s="211" t="s">
        <v>514</v>
      </c>
      <c r="S26" s="210" t="s">
        <v>494</v>
      </c>
      <c r="T26" s="211" t="s">
        <v>494</v>
      </c>
    </row>
    <row r="27" spans="1:113" s="60" customFormat="1" ht="12.75" x14ac:dyDescent="0.2">
      <c r="B27" s="61"/>
      <c r="C27" s="61"/>
      <c r="K27" s="61"/>
    </row>
    <row r="28" spans="1:113" s="60" customFormat="1" x14ac:dyDescent="0.25">
      <c r="B28" s="58" t="s">
        <v>113</v>
      </c>
      <c r="C28" s="58"/>
      <c r="D28" s="58"/>
      <c r="E28" s="58"/>
      <c r="F28" s="58"/>
      <c r="G28" s="58"/>
      <c r="H28" s="58"/>
      <c r="I28" s="58"/>
      <c r="J28" s="58"/>
      <c r="K28" s="58"/>
      <c r="L28" s="58"/>
      <c r="M28" s="58"/>
      <c r="N28" s="58"/>
      <c r="O28" s="58"/>
      <c r="P28" s="58"/>
      <c r="Q28" s="58"/>
      <c r="R28" s="58"/>
    </row>
    <row r="29" spans="1:113" x14ac:dyDescent="0.25">
      <c r="B29" s="277" t="s">
        <v>488</v>
      </c>
      <c r="C29" s="277"/>
      <c r="D29" s="277"/>
      <c r="E29" s="277"/>
      <c r="F29" s="277"/>
      <c r="G29" s="277"/>
      <c r="H29" s="277"/>
      <c r="I29" s="277"/>
      <c r="J29" s="277"/>
      <c r="K29" s="277"/>
      <c r="L29" s="277"/>
      <c r="M29" s="277"/>
      <c r="N29" s="277"/>
      <c r="O29" s="277"/>
      <c r="P29" s="277"/>
      <c r="Q29" s="277"/>
      <c r="R29" s="277"/>
    </row>
    <row r="30" spans="1:113" x14ac:dyDescent="0.25">
      <c r="B30" s="58"/>
      <c r="C30" s="58"/>
      <c r="D30" s="58"/>
      <c r="E30" s="58"/>
      <c r="F30" s="58"/>
      <c r="G30" s="58"/>
      <c r="H30" s="58"/>
      <c r="I30" s="58"/>
      <c r="J30" s="58"/>
      <c r="K30" s="58"/>
      <c r="L30" s="58"/>
      <c r="M30" s="58"/>
      <c r="N30" s="58"/>
      <c r="O30" s="58"/>
      <c r="P30" s="58"/>
      <c r="Q30" s="58"/>
      <c r="R30" s="58"/>
      <c r="S30" s="58"/>
      <c r="T30" s="58"/>
      <c r="U30" s="58"/>
      <c r="V30" s="58"/>
      <c r="AN30" s="58"/>
      <c r="AO30" s="58"/>
      <c r="AP30" s="58"/>
      <c r="AQ30" s="58"/>
      <c r="AR30" s="58"/>
      <c r="AS30" s="58"/>
      <c r="AT30" s="58"/>
      <c r="AU30" s="58"/>
      <c r="AV30" s="58"/>
      <c r="AW30" s="58"/>
      <c r="AX30" s="58"/>
      <c r="AY30" s="58"/>
      <c r="AZ30" s="58"/>
      <c r="BA30" s="58"/>
      <c r="BB30" s="58"/>
      <c r="BC30" s="58"/>
      <c r="BD30" s="58"/>
      <c r="BE30" s="58"/>
      <c r="BF30" s="58"/>
      <c r="BG30" s="58"/>
      <c r="BH30" s="58"/>
      <c r="BI30" s="58"/>
      <c r="BJ30" s="58"/>
      <c r="BK30" s="58"/>
      <c r="BL30" s="58"/>
      <c r="BM30" s="58"/>
      <c r="BN30" s="58"/>
      <c r="BO30" s="58"/>
      <c r="BP30" s="58"/>
      <c r="BQ30" s="58"/>
      <c r="BR30" s="58"/>
      <c r="BS30" s="58"/>
      <c r="BT30" s="58"/>
      <c r="BU30" s="58"/>
      <c r="BV30" s="58"/>
      <c r="BW30" s="58"/>
      <c r="BX30" s="58"/>
      <c r="BY30" s="58"/>
      <c r="BZ30" s="58"/>
      <c r="CA30" s="58"/>
      <c r="CB30" s="58"/>
      <c r="CC30" s="58"/>
      <c r="CD30" s="58"/>
      <c r="CE30" s="58"/>
      <c r="CF30" s="58"/>
      <c r="CG30" s="58"/>
      <c r="CH30" s="58"/>
      <c r="CI30" s="58"/>
      <c r="CJ30" s="58"/>
      <c r="CK30" s="58"/>
      <c r="CL30" s="58"/>
      <c r="CM30" s="58"/>
      <c r="CN30" s="58"/>
      <c r="CO30" s="58"/>
      <c r="CP30" s="58"/>
      <c r="CQ30" s="58"/>
      <c r="CR30" s="58"/>
      <c r="CS30" s="58"/>
      <c r="CT30" s="58"/>
      <c r="CU30" s="58"/>
      <c r="CV30" s="58"/>
      <c r="CW30" s="58"/>
      <c r="CX30" s="58"/>
      <c r="CY30" s="58"/>
      <c r="CZ30" s="58"/>
      <c r="DA30" s="58"/>
      <c r="DB30" s="58"/>
      <c r="DC30" s="58"/>
      <c r="DD30" s="58"/>
      <c r="DE30" s="58"/>
      <c r="DF30" s="58"/>
      <c r="DG30" s="58"/>
      <c r="DH30" s="58"/>
      <c r="DI30" s="58"/>
    </row>
    <row r="31" spans="1:113" x14ac:dyDescent="0.25">
      <c r="B31" s="57" t="s">
        <v>453</v>
      </c>
      <c r="C31" s="57"/>
      <c r="D31" s="57"/>
      <c r="E31" s="57"/>
      <c r="F31" s="55"/>
      <c r="G31" s="55"/>
      <c r="H31" s="57"/>
      <c r="I31" s="57"/>
      <c r="J31" s="57"/>
      <c r="K31" s="57"/>
      <c r="L31" s="57"/>
      <c r="M31" s="57"/>
      <c r="N31" s="57"/>
      <c r="O31" s="57"/>
      <c r="P31" s="57"/>
      <c r="Q31" s="57"/>
      <c r="R31" s="57"/>
      <c r="S31" s="59"/>
      <c r="T31" s="59"/>
      <c r="U31" s="59"/>
      <c r="V31" s="59"/>
      <c r="AN31" s="59"/>
      <c r="AO31" s="59"/>
      <c r="AP31" s="59"/>
      <c r="AQ31" s="59"/>
      <c r="AR31" s="59"/>
      <c r="AS31" s="59"/>
      <c r="AT31" s="59"/>
      <c r="AU31" s="59"/>
      <c r="AV31" s="59"/>
      <c r="AW31" s="59"/>
      <c r="AX31" s="59"/>
      <c r="AY31" s="59"/>
      <c r="AZ31" s="59"/>
      <c r="BA31" s="59"/>
      <c r="BB31" s="59"/>
      <c r="BC31" s="59"/>
      <c r="BD31" s="59"/>
      <c r="BE31" s="59"/>
      <c r="BF31" s="59"/>
      <c r="BG31" s="59"/>
      <c r="BH31" s="59"/>
      <c r="BI31" s="59"/>
      <c r="BJ31" s="59"/>
      <c r="BK31" s="59"/>
      <c r="BL31" s="59"/>
      <c r="BM31" s="59"/>
      <c r="BN31" s="59"/>
      <c r="BO31" s="59"/>
      <c r="BP31" s="59"/>
      <c r="BQ31" s="59"/>
      <c r="BR31" s="59"/>
      <c r="BS31" s="59"/>
      <c r="BT31" s="59"/>
      <c r="BU31" s="59"/>
      <c r="BV31" s="59"/>
      <c r="BW31" s="59"/>
      <c r="BX31" s="59"/>
      <c r="BY31" s="59"/>
      <c r="BZ31" s="59"/>
      <c r="CA31" s="59"/>
      <c r="CB31" s="59"/>
      <c r="CC31" s="59"/>
      <c r="CD31" s="59"/>
      <c r="CE31" s="59"/>
      <c r="CF31" s="59"/>
      <c r="CG31" s="59"/>
      <c r="CH31" s="59"/>
      <c r="CI31" s="59"/>
      <c r="CJ31" s="59"/>
      <c r="CK31" s="59"/>
      <c r="CL31" s="59"/>
      <c r="CM31" s="59"/>
      <c r="CN31" s="59"/>
      <c r="CO31" s="59"/>
      <c r="CP31" s="59"/>
      <c r="CQ31" s="59"/>
      <c r="CR31" s="59"/>
      <c r="CS31" s="59"/>
      <c r="CT31" s="59"/>
      <c r="CU31" s="59"/>
      <c r="CV31" s="59"/>
      <c r="CW31" s="59"/>
      <c r="CX31" s="59"/>
      <c r="CY31" s="59"/>
      <c r="CZ31" s="59"/>
      <c r="DA31" s="59"/>
      <c r="DB31" s="59"/>
      <c r="DC31" s="59"/>
      <c r="DD31" s="59"/>
      <c r="DE31" s="59"/>
      <c r="DF31" s="59"/>
      <c r="DG31" s="59"/>
      <c r="DH31" s="59"/>
      <c r="DI31" s="59"/>
    </row>
    <row r="32" spans="1:113" x14ac:dyDescent="0.25">
      <c r="B32" s="57" t="s">
        <v>112</v>
      </c>
      <c r="C32" s="57"/>
      <c r="D32" s="57"/>
      <c r="E32" s="57"/>
      <c r="F32" s="55"/>
      <c r="G32" s="55"/>
      <c r="H32" s="57"/>
      <c r="I32" s="57"/>
      <c r="J32" s="57"/>
      <c r="K32" s="57"/>
      <c r="L32" s="57"/>
      <c r="M32" s="57"/>
      <c r="N32" s="57"/>
      <c r="O32" s="57"/>
      <c r="P32" s="57"/>
      <c r="Q32" s="57"/>
      <c r="R32" s="57"/>
      <c r="AN32" s="58"/>
      <c r="AO32" s="58"/>
      <c r="AP32" s="58"/>
      <c r="AQ32" s="58"/>
      <c r="AR32" s="58"/>
      <c r="AS32" s="58"/>
      <c r="AT32" s="58"/>
      <c r="AU32" s="58"/>
      <c r="AV32" s="58"/>
      <c r="AW32" s="58"/>
      <c r="AX32" s="58"/>
      <c r="AY32" s="58"/>
      <c r="AZ32" s="58"/>
      <c r="BA32" s="58"/>
      <c r="BB32" s="58"/>
      <c r="BC32" s="58"/>
      <c r="BD32" s="58"/>
      <c r="BE32" s="58"/>
      <c r="BF32" s="58"/>
      <c r="BG32" s="58"/>
      <c r="BH32" s="58"/>
      <c r="BI32" s="58"/>
      <c r="BJ32" s="58"/>
      <c r="BK32" s="58"/>
      <c r="BL32" s="58"/>
      <c r="BM32" s="58"/>
      <c r="BN32" s="58"/>
      <c r="BO32" s="58"/>
      <c r="BP32" s="58"/>
      <c r="BQ32" s="58"/>
      <c r="BR32" s="58"/>
      <c r="BS32" s="58"/>
      <c r="BT32" s="58"/>
      <c r="BU32" s="58"/>
      <c r="BV32" s="58"/>
      <c r="BW32" s="58"/>
      <c r="BX32" s="58"/>
      <c r="BY32" s="58"/>
      <c r="BZ32" s="58"/>
      <c r="CA32" s="58"/>
      <c r="CB32" s="58"/>
      <c r="CC32" s="58"/>
      <c r="CD32" s="58"/>
      <c r="CE32" s="58"/>
      <c r="CF32" s="58"/>
      <c r="CG32" s="58"/>
      <c r="CH32" s="58"/>
      <c r="CI32" s="58"/>
      <c r="CJ32" s="58"/>
      <c r="CK32" s="58"/>
      <c r="CL32" s="58"/>
      <c r="CM32" s="58"/>
      <c r="CN32" s="58"/>
      <c r="CO32" s="58"/>
      <c r="CP32" s="58"/>
      <c r="CQ32" s="58"/>
      <c r="CR32" s="58"/>
      <c r="CS32" s="58"/>
      <c r="CT32" s="58"/>
      <c r="CU32" s="58"/>
      <c r="CV32" s="58"/>
      <c r="CW32" s="58"/>
      <c r="CX32" s="58"/>
      <c r="CY32" s="58"/>
      <c r="CZ32" s="58"/>
      <c r="DA32" s="58"/>
      <c r="DB32" s="58"/>
      <c r="DC32" s="58"/>
      <c r="DD32" s="58"/>
      <c r="DE32" s="58"/>
      <c r="DF32" s="58"/>
      <c r="DG32" s="58"/>
      <c r="DH32" s="58"/>
      <c r="DI32" s="58"/>
    </row>
    <row r="33" spans="2:113" s="55" customFormat="1" x14ac:dyDescent="0.25">
      <c r="B33" s="57" t="s">
        <v>111</v>
      </c>
      <c r="C33" s="57"/>
      <c r="D33" s="57"/>
      <c r="E33" s="57"/>
      <c r="H33" s="57"/>
      <c r="I33" s="57"/>
      <c r="J33" s="57"/>
      <c r="K33" s="57"/>
      <c r="L33" s="57"/>
      <c r="M33" s="57"/>
      <c r="N33" s="57"/>
      <c r="O33" s="57"/>
      <c r="P33" s="57"/>
      <c r="Q33" s="57"/>
      <c r="R33" s="57"/>
      <c r="AN33" s="57"/>
      <c r="AO33" s="57"/>
      <c r="AP33" s="57"/>
      <c r="AQ33" s="57"/>
      <c r="AR33" s="57"/>
      <c r="AS33" s="57"/>
      <c r="AT33" s="57"/>
      <c r="AU33" s="57"/>
      <c r="AV33" s="57"/>
      <c r="AW33" s="57"/>
      <c r="AX33" s="57"/>
      <c r="AY33" s="57"/>
      <c r="AZ33" s="57"/>
      <c r="BA33" s="57"/>
      <c r="BB33" s="57"/>
      <c r="BC33" s="57"/>
      <c r="BD33" s="57"/>
      <c r="BE33" s="57"/>
      <c r="BF33" s="57"/>
      <c r="BG33" s="57"/>
      <c r="BH33" s="57"/>
      <c r="BI33" s="57"/>
      <c r="BJ33" s="57"/>
      <c r="BK33" s="56"/>
      <c r="BL33" s="56"/>
      <c r="BM33" s="56"/>
      <c r="BN33" s="56"/>
      <c r="BO33" s="56"/>
      <c r="BP33" s="56"/>
      <c r="BQ33" s="56"/>
      <c r="BR33" s="56"/>
      <c r="BS33" s="56"/>
      <c r="BT33" s="56"/>
      <c r="BU33" s="56"/>
      <c r="BV33" s="56"/>
      <c r="BW33" s="56"/>
      <c r="BX33" s="56"/>
      <c r="BY33" s="56"/>
      <c r="BZ33" s="56"/>
      <c r="CA33" s="56"/>
      <c r="CB33" s="56"/>
      <c r="CC33" s="56"/>
      <c r="CD33" s="56"/>
      <c r="CE33" s="56"/>
      <c r="CF33" s="56"/>
      <c r="CG33" s="56"/>
      <c r="CH33" s="56"/>
      <c r="CI33" s="56"/>
      <c r="CJ33" s="56"/>
      <c r="CK33" s="56"/>
      <c r="CL33" s="56"/>
      <c r="CM33" s="56"/>
      <c r="CN33" s="56"/>
      <c r="CO33" s="56"/>
      <c r="CP33" s="56"/>
      <c r="CQ33" s="56"/>
      <c r="CR33" s="56"/>
      <c r="CS33" s="56"/>
      <c r="CT33" s="56"/>
      <c r="CU33" s="56"/>
      <c r="CV33" s="56"/>
      <c r="CW33" s="56"/>
      <c r="CX33" s="56"/>
      <c r="CY33" s="56"/>
      <c r="CZ33" s="56"/>
      <c r="DA33" s="56"/>
      <c r="DB33" s="56"/>
      <c r="DC33" s="56"/>
      <c r="DD33" s="56"/>
      <c r="DE33" s="56"/>
      <c r="DF33" s="56"/>
      <c r="DG33" s="56"/>
      <c r="DH33" s="56"/>
      <c r="DI33" s="56"/>
    </row>
    <row r="34" spans="2:113" s="55" customFormat="1" x14ac:dyDescent="0.25">
      <c r="B34" s="57" t="s">
        <v>110</v>
      </c>
      <c r="C34" s="57"/>
      <c r="D34" s="57"/>
      <c r="E34" s="57"/>
      <c r="H34" s="57"/>
      <c r="I34" s="57"/>
      <c r="J34" s="57"/>
      <c r="K34" s="57"/>
      <c r="L34" s="57"/>
      <c r="M34" s="57"/>
      <c r="N34" s="57"/>
      <c r="O34" s="57"/>
      <c r="P34" s="57"/>
      <c r="Q34" s="57"/>
      <c r="R34" s="57"/>
      <c r="S34" s="57"/>
      <c r="T34" s="57"/>
      <c r="U34" s="57"/>
      <c r="V34" s="57"/>
      <c r="AN34" s="57"/>
      <c r="AO34" s="57"/>
      <c r="AP34" s="57"/>
      <c r="AQ34" s="57"/>
      <c r="AR34" s="57"/>
      <c r="AS34" s="57"/>
      <c r="AT34" s="57"/>
      <c r="AU34" s="57"/>
      <c r="AV34" s="57"/>
      <c r="AW34" s="57"/>
      <c r="AX34" s="57"/>
      <c r="AY34" s="57"/>
      <c r="AZ34" s="57"/>
      <c r="BA34" s="57"/>
      <c r="BB34" s="57"/>
      <c r="BC34" s="57"/>
      <c r="BD34" s="57"/>
      <c r="BE34" s="57"/>
      <c r="BF34" s="57"/>
      <c r="BG34" s="57"/>
      <c r="BH34" s="57"/>
      <c r="BI34" s="57"/>
      <c r="BJ34" s="57"/>
      <c r="BK34" s="56"/>
      <c r="BL34" s="56"/>
      <c r="BM34" s="56"/>
      <c r="BN34" s="56"/>
      <c r="BO34" s="56"/>
      <c r="BP34" s="56"/>
      <c r="BQ34" s="56"/>
      <c r="BR34" s="56"/>
      <c r="BS34" s="56"/>
      <c r="BT34" s="56"/>
      <c r="BU34" s="56"/>
      <c r="BV34" s="56"/>
      <c r="BW34" s="56"/>
      <c r="BX34" s="56"/>
      <c r="BY34" s="56"/>
      <c r="BZ34" s="56"/>
      <c r="CA34" s="56"/>
      <c r="CB34" s="56"/>
      <c r="CC34" s="56"/>
      <c r="CD34" s="56"/>
      <c r="CE34" s="56"/>
      <c r="CF34" s="56"/>
      <c r="CG34" s="56"/>
      <c r="CH34" s="56"/>
      <c r="CI34" s="56"/>
      <c r="CJ34" s="56"/>
      <c r="CK34" s="56"/>
      <c r="CL34" s="56"/>
      <c r="CM34" s="56"/>
      <c r="CN34" s="56"/>
      <c r="CO34" s="56"/>
      <c r="CP34" s="56"/>
      <c r="CQ34" s="56"/>
      <c r="CR34" s="56"/>
      <c r="CS34" s="56"/>
      <c r="CT34" s="56"/>
      <c r="CU34" s="56"/>
      <c r="CV34" s="56"/>
      <c r="CW34" s="56"/>
      <c r="CX34" s="56"/>
      <c r="CY34" s="56"/>
      <c r="CZ34" s="56"/>
      <c r="DA34" s="56"/>
      <c r="DB34" s="56"/>
      <c r="DC34" s="56"/>
      <c r="DD34" s="56"/>
      <c r="DE34" s="56"/>
      <c r="DF34" s="56"/>
      <c r="DG34" s="56"/>
      <c r="DH34" s="56"/>
      <c r="DI34" s="56"/>
    </row>
    <row r="35" spans="2:113" s="55" customFormat="1" x14ac:dyDescent="0.25">
      <c r="B35" s="57" t="s">
        <v>109</v>
      </c>
      <c r="C35" s="57"/>
      <c r="D35" s="57"/>
      <c r="E35" s="57"/>
      <c r="H35" s="57"/>
      <c r="I35" s="57"/>
      <c r="J35" s="57"/>
      <c r="K35" s="57"/>
      <c r="L35" s="57"/>
      <c r="M35" s="57"/>
      <c r="N35" s="57"/>
      <c r="O35" s="57"/>
      <c r="P35" s="57"/>
      <c r="Q35" s="57"/>
      <c r="R35" s="57"/>
      <c r="S35" s="57"/>
      <c r="T35" s="57"/>
      <c r="U35" s="57"/>
      <c r="V35" s="57"/>
      <c r="AN35" s="57"/>
      <c r="AO35" s="57"/>
      <c r="AP35" s="57"/>
      <c r="AQ35" s="57"/>
      <c r="AR35" s="57"/>
      <c r="AS35" s="57"/>
      <c r="AT35" s="57"/>
      <c r="AU35" s="57"/>
      <c r="AV35" s="57"/>
      <c r="AW35" s="57"/>
      <c r="AX35" s="57"/>
      <c r="AY35" s="57"/>
      <c r="AZ35" s="57"/>
      <c r="BA35" s="57"/>
      <c r="BB35" s="57"/>
      <c r="BC35" s="57"/>
      <c r="BD35" s="57"/>
      <c r="BE35" s="57"/>
      <c r="BF35" s="57"/>
      <c r="BG35" s="57"/>
      <c r="BH35" s="57"/>
      <c r="BI35" s="57"/>
      <c r="BJ35" s="57"/>
      <c r="BK35" s="56"/>
      <c r="BL35" s="56"/>
      <c r="BM35" s="56"/>
      <c r="BN35" s="56"/>
      <c r="BO35" s="56"/>
      <c r="BP35" s="56"/>
      <c r="BQ35" s="56"/>
      <c r="BR35" s="56"/>
      <c r="BS35" s="56"/>
      <c r="BT35" s="56"/>
      <c r="BU35" s="56"/>
      <c r="BV35" s="56"/>
      <c r="BW35" s="56"/>
      <c r="BX35" s="56"/>
      <c r="BY35" s="56"/>
      <c r="BZ35" s="56"/>
      <c r="CA35" s="56"/>
      <c r="CB35" s="56"/>
      <c r="CC35" s="56"/>
      <c r="CD35" s="56"/>
      <c r="CE35" s="56"/>
      <c r="CF35" s="56"/>
      <c r="CG35" s="56"/>
      <c r="CH35" s="56"/>
      <c r="CI35" s="56"/>
      <c r="CJ35" s="56"/>
      <c r="CK35" s="56"/>
      <c r="CL35" s="56"/>
      <c r="CM35" s="56"/>
      <c r="CN35" s="56"/>
      <c r="CO35" s="56"/>
      <c r="CP35" s="56"/>
      <c r="CQ35" s="56"/>
      <c r="CR35" s="56"/>
      <c r="CS35" s="56"/>
      <c r="CT35" s="56"/>
      <c r="CU35" s="56"/>
      <c r="CV35" s="56"/>
      <c r="CW35" s="56"/>
      <c r="CX35" s="56"/>
      <c r="CY35" s="56"/>
      <c r="CZ35" s="56"/>
      <c r="DA35" s="56"/>
      <c r="DB35" s="56"/>
      <c r="DC35" s="56"/>
      <c r="DD35" s="56"/>
      <c r="DE35" s="56"/>
      <c r="DF35" s="56"/>
      <c r="DG35" s="56"/>
      <c r="DH35" s="56"/>
      <c r="DI35" s="56"/>
    </row>
    <row r="36" spans="2:113" s="55" customFormat="1" x14ac:dyDescent="0.25">
      <c r="B36" s="57" t="s">
        <v>108</v>
      </c>
      <c r="C36" s="57"/>
      <c r="D36" s="57"/>
      <c r="E36" s="57"/>
      <c r="H36" s="57"/>
      <c r="I36" s="57"/>
      <c r="J36" s="57"/>
      <c r="K36" s="57"/>
      <c r="L36" s="57"/>
      <c r="M36" s="57"/>
      <c r="N36" s="57"/>
      <c r="O36" s="57"/>
      <c r="P36" s="57"/>
      <c r="Q36" s="57"/>
      <c r="R36" s="57"/>
      <c r="S36" s="57"/>
      <c r="T36" s="57"/>
      <c r="U36" s="57"/>
      <c r="V36" s="57"/>
      <c r="AN36" s="57"/>
      <c r="AO36" s="57"/>
      <c r="AP36" s="57"/>
      <c r="AQ36" s="57"/>
      <c r="AR36" s="57"/>
      <c r="AS36" s="57"/>
      <c r="AT36" s="57"/>
      <c r="AU36" s="57"/>
      <c r="AV36" s="57"/>
      <c r="AW36" s="57"/>
      <c r="AX36" s="57"/>
      <c r="AY36" s="57"/>
      <c r="AZ36" s="57"/>
      <c r="BA36" s="57"/>
      <c r="BB36" s="57"/>
      <c r="BC36" s="57"/>
      <c r="BD36" s="57"/>
      <c r="BE36" s="57"/>
      <c r="BF36" s="57"/>
      <c r="BG36" s="57"/>
      <c r="BH36" s="57"/>
      <c r="BI36" s="57"/>
      <c r="BJ36" s="57"/>
      <c r="BK36" s="56"/>
      <c r="BL36" s="56"/>
      <c r="BM36" s="56"/>
      <c r="BN36" s="56"/>
      <c r="BO36" s="56"/>
      <c r="BP36" s="56"/>
      <c r="BQ36" s="56"/>
      <c r="BR36" s="56"/>
      <c r="BS36" s="56"/>
      <c r="BT36" s="56"/>
      <c r="BU36" s="56"/>
      <c r="BV36" s="56"/>
      <c r="BW36" s="56"/>
      <c r="BX36" s="56"/>
      <c r="BY36" s="56"/>
      <c r="BZ36" s="56"/>
      <c r="CA36" s="56"/>
      <c r="CB36" s="56"/>
      <c r="CC36" s="56"/>
      <c r="CD36" s="56"/>
      <c r="CE36" s="56"/>
      <c r="CF36" s="56"/>
      <c r="CG36" s="56"/>
      <c r="CH36" s="56"/>
      <c r="CI36" s="56"/>
      <c r="CJ36" s="56"/>
      <c r="CK36" s="56"/>
      <c r="CL36" s="56"/>
      <c r="CM36" s="56"/>
      <c r="CN36" s="56"/>
      <c r="CO36" s="56"/>
      <c r="CP36" s="56"/>
      <c r="CQ36" s="56"/>
      <c r="CR36" s="56"/>
      <c r="CS36" s="56"/>
      <c r="CT36" s="56"/>
      <c r="CU36" s="56"/>
      <c r="CV36" s="56"/>
      <c r="CW36" s="56"/>
      <c r="CX36" s="56"/>
      <c r="CY36" s="56"/>
      <c r="CZ36" s="56"/>
      <c r="DA36" s="56"/>
      <c r="DB36" s="56"/>
      <c r="DC36" s="56"/>
      <c r="DD36" s="56"/>
      <c r="DE36" s="56"/>
      <c r="DF36" s="56"/>
      <c r="DG36" s="56"/>
      <c r="DH36" s="56"/>
      <c r="DI36" s="56"/>
    </row>
    <row r="37" spans="2:113" s="55" customFormat="1" x14ac:dyDescent="0.25">
      <c r="B37" s="57" t="s">
        <v>107</v>
      </c>
      <c r="C37" s="57"/>
      <c r="D37" s="57"/>
      <c r="E37" s="57"/>
      <c r="H37" s="57"/>
      <c r="I37" s="57"/>
      <c r="J37" s="57"/>
      <c r="K37" s="57"/>
      <c r="L37" s="57"/>
      <c r="M37" s="57"/>
      <c r="N37" s="57"/>
      <c r="O37" s="57"/>
      <c r="P37" s="57"/>
      <c r="Q37" s="57"/>
      <c r="R37" s="57"/>
      <c r="S37" s="57"/>
      <c r="T37" s="57"/>
      <c r="U37" s="57"/>
      <c r="V37" s="57"/>
      <c r="AN37" s="57"/>
      <c r="AO37" s="57"/>
      <c r="AP37" s="57"/>
      <c r="AQ37" s="57"/>
      <c r="AR37" s="57"/>
      <c r="AS37" s="57"/>
      <c r="AT37" s="57"/>
      <c r="AU37" s="57"/>
      <c r="AV37" s="57"/>
      <c r="AW37" s="57"/>
      <c r="AX37" s="57"/>
      <c r="AY37" s="57"/>
      <c r="AZ37" s="57"/>
      <c r="BA37" s="57"/>
      <c r="BB37" s="57"/>
      <c r="BC37" s="57"/>
      <c r="BD37" s="57"/>
      <c r="BE37" s="57"/>
      <c r="BF37" s="57"/>
      <c r="BG37" s="57"/>
      <c r="BH37" s="57"/>
      <c r="BI37" s="57"/>
      <c r="BJ37" s="57"/>
      <c r="BK37" s="56"/>
      <c r="BL37" s="56"/>
      <c r="BM37" s="56"/>
      <c r="BN37" s="56"/>
      <c r="BO37" s="56"/>
      <c r="BP37" s="56"/>
      <c r="BQ37" s="56"/>
      <c r="BR37" s="56"/>
      <c r="BS37" s="56"/>
      <c r="BT37" s="56"/>
      <c r="BU37" s="56"/>
      <c r="BV37" s="56"/>
      <c r="BW37" s="56"/>
      <c r="BX37" s="56"/>
      <c r="BY37" s="56"/>
      <c r="BZ37" s="56"/>
      <c r="CA37" s="56"/>
      <c r="CB37" s="56"/>
      <c r="CC37" s="56"/>
      <c r="CD37" s="56"/>
      <c r="CE37" s="56"/>
      <c r="CF37" s="56"/>
      <c r="CG37" s="56"/>
      <c r="CH37" s="56"/>
      <c r="CI37" s="56"/>
      <c r="CJ37" s="56"/>
      <c r="CK37" s="56"/>
      <c r="CL37" s="56"/>
      <c r="CM37" s="56"/>
      <c r="CN37" s="56"/>
      <c r="CO37" s="56"/>
      <c r="CP37" s="56"/>
      <c r="CQ37" s="56"/>
      <c r="CR37" s="56"/>
      <c r="CS37" s="56"/>
      <c r="CT37" s="56"/>
      <c r="CU37" s="56"/>
      <c r="CV37" s="56"/>
      <c r="CW37" s="56"/>
      <c r="CX37" s="56"/>
      <c r="CY37" s="56"/>
      <c r="CZ37" s="56"/>
      <c r="DA37" s="56"/>
      <c r="DB37" s="56"/>
      <c r="DC37" s="56"/>
      <c r="DD37" s="56"/>
      <c r="DE37" s="56"/>
      <c r="DF37" s="56"/>
      <c r="DG37" s="56"/>
      <c r="DH37" s="56"/>
      <c r="DI37" s="56"/>
    </row>
    <row r="38" spans="2:113" s="55" customFormat="1" x14ac:dyDescent="0.25">
      <c r="B38" s="57" t="s">
        <v>106</v>
      </c>
      <c r="C38" s="57"/>
      <c r="D38" s="57"/>
      <c r="E38" s="57"/>
      <c r="H38" s="57"/>
      <c r="I38" s="57"/>
      <c r="J38" s="57"/>
      <c r="K38" s="57"/>
      <c r="L38" s="57"/>
      <c r="M38" s="57"/>
      <c r="N38" s="57"/>
      <c r="O38" s="57"/>
      <c r="P38" s="57"/>
      <c r="Q38" s="57"/>
      <c r="R38" s="57"/>
      <c r="S38" s="57"/>
      <c r="T38" s="57"/>
      <c r="U38" s="57"/>
      <c r="V38" s="57"/>
      <c r="AN38" s="57"/>
      <c r="AO38" s="57"/>
      <c r="AP38" s="57"/>
      <c r="AQ38" s="57"/>
      <c r="AR38" s="57"/>
      <c r="AS38" s="57"/>
      <c r="AT38" s="57"/>
      <c r="AU38" s="57"/>
      <c r="AV38" s="57"/>
      <c r="AW38" s="57"/>
      <c r="AX38" s="57"/>
      <c r="AY38" s="57"/>
      <c r="AZ38" s="57"/>
      <c r="BA38" s="57"/>
      <c r="BB38" s="57"/>
      <c r="BC38" s="57"/>
      <c r="BD38" s="57"/>
      <c r="BE38" s="57"/>
      <c r="BF38" s="57"/>
      <c r="BG38" s="57"/>
      <c r="BH38" s="57"/>
      <c r="BI38" s="57"/>
      <c r="BJ38" s="57"/>
      <c r="BK38" s="56"/>
      <c r="BL38" s="56"/>
      <c r="BM38" s="56"/>
      <c r="BN38" s="56"/>
      <c r="BO38" s="56"/>
      <c r="BP38" s="56"/>
      <c r="BQ38" s="56"/>
      <c r="BR38" s="56"/>
      <c r="BS38" s="56"/>
      <c r="BT38" s="56"/>
      <c r="BU38" s="56"/>
      <c r="BV38" s="56"/>
      <c r="BW38" s="56"/>
      <c r="BX38" s="56"/>
      <c r="BY38" s="56"/>
      <c r="BZ38" s="56"/>
      <c r="CA38" s="56"/>
      <c r="CB38" s="56"/>
      <c r="CC38" s="56"/>
      <c r="CD38" s="56"/>
      <c r="CE38" s="56"/>
      <c r="CF38" s="56"/>
      <c r="CG38" s="56"/>
      <c r="CH38" s="56"/>
      <c r="CI38" s="56"/>
      <c r="CJ38" s="56"/>
      <c r="CK38" s="56"/>
      <c r="CL38" s="56"/>
      <c r="CM38" s="56"/>
      <c r="CN38" s="56"/>
      <c r="CO38" s="56"/>
      <c r="CP38" s="56"/>
      <c r="CQ38" s="56"/>
      <c r="CR38" s="56"/>
      <c r="CS38" s="56"/>
      <c r="CT38" s="56"/>
      <c r="CU38" s="56"/>
      <c r="CV38" s="56"/>
      <c r="CW38" s="56"/>
      <c r="CX38" s="56"/>
      <c r="CY38" s="56"/>
      <c r="CZ38" s="56"/>
      <c r="DA38" s="56"/>
      <c r="DB38" s="56"/>
      <c r="DC38" s="56"/>
      <c r="DD38" s="56"/>
      <c r="DE38" s="56"/>
      <c r="DF38" s="56"/>
      <c r="DG38" s="56"/>
      <c r="DH38" s="56"/>
      <c r="DI38" s="56"/>
    </row>
    <row r="39" spans="2:113" s="55" customFormat="1" x14ac:dyDescent="0.25">
      <c r="B39" s="57" t="s">
        <v>105</v>
      </c>
      <c r="C39" s="57"/>
      <c r="D39" s="57"/>
      <c r="E39" s="57"/>
      <c r="H39" s="57"/>
      <c r="I39" s="57"/>
      <c r="J39" s="57"/>
      <c r="K39" s="57"/>
      <c r="L39" s="57"/>
      <c r="M39" s="57"/>
      <c r="N39" s="57"/>
      <c r="O39" s="57"/>
      <c r="P39" s="57"/>
      <c r="Q39" s="57"/>
      <c r="R39" s="57"/>
      <c r="S39" s="57"/>
      <c r="T39" s="57"/>
      <c r="U39" s="57"/>
      <c r="V39" s="57"/>
      <c r="AN39" s="57"/>
      <c r="AO39" s="57"/>
      <c r="AP39" s="57"/>
      <c r="AQ39" s="57"/>
      <c r="AR39" s="57"/>
      <c r="AS39" s="57"/>
      <c r="AT39" s="57"/>
      <c r="AU39" s="57"/>
      <c r="AV39" s="57"/>
      <c r="AW39" s="57"/>
      <c r="AX39" s="57"/>
      <c r="AY39" s="57"/>
      <c r="AZ39" s="57"/>
      <c r="BA39" s="57"/>
      <c r="BB39" s="57"/>
      <c r="BC39" s="57"/>
      <c r="BD39" s="57"/>
      <c r="BE39" s="57"/>
      <c r="BF39" s="57"/>
      <c r="BG39" s="57"/>
      <c r="BH39" s="57"/>
      <c r="BI39" s="57"/>
      <c r="BJ39" s="57"/>
      <c r="BK39" s="56"/>
      <c r="BL39" s="56"/>
      <c r="BM39" s="56"/>
      <c r="BN39" s="56"/>
      <c r="BO39" s="56"/>
      <c r="BP39" s="56"/>
      <c r="BQ39" s="56"/>
      <c r="BR39" s="56"/>
      <c r="BS39" s="56"/>
      <c r="BT39" s="56"/>
      <c r="BU39" s="56"/>
      <c r="BV39" s="56"/>
      <c r="BW39" s="56"/>
      <c r="BX39" s="56"/>
      <c r="BY39" s="56"/>
      <c r="BZ39" s="56"/>
      <c r="CA39" s="56"/>
      <c r="CB39" s="56"/>
      <c r="CC39" s="56"/>
      <c r="CD39" s="56"/>
      <c r="CE39" s="56"/>
      <c r="CF39" s="56"/>
      <c r="CG39" s="56"/>
      <c r="CH39" s="56"/>
      <c r="CI39" s="56"/>
      <c r="CJ39" s="56"/>
      <c r="CK39" s="56"/>
      <c r="CL39" s="56"/>
      <c r="CM39" s="56"/>
      <c r="CN39" s="56"/>
      <c r="CO39" s="56"/>
      <c r="CP39" s="56"/>
      <c r="CQ39" s="56"/>
      <c r="CR39" s="56"/>
      <c r="CS39" s="56"/>
      <c r="CT39" s="56"/>
      <c r="CU39" s="56"/>
      <c r="CV39" s="56"/>
      <c r="CW39" s="56"/>
      <c r="CX39" s="56"/>
      <c r="CY39" s="56"/>
      <c r="CZ39" s="56"/>
      <c r="DA39" s="56"/>
      <c r="DB39" s="56"/>
      <c r="DC39" s="56"/>
      <c r="DD39" s="56"/>
      <c r="DE39" s="56"/>
      <c r="DF39" s="56"/>
      <c r="DG39" s="56"/>
      <c r="DH39" s="56"/>
      <c r="DI39" s="56"/>
    </row>
    <row r="40" spans="2:113" s="55" customFormat="1" x14ac:dyDescent="0.25">
      <c r="B40" s="57" t="s">
        <v>104</v>
      </c>
      <c r="C40" s="57"/>
      <c r="D40" s="57"/>
      <c r="E40" s="57"/>
      <c r="H40" s="57"/>
      <c r="I40" s="57"/>
      <c r="J40" s="57"/>
      <c r="K40" s="57"/>
      <c r="L40" s="57"/>
      <c r="M40" s="57"/>
      <c r="N40" s="57"/>
      <c r="O40" s="57"/>
      <c r="P40" s="57"/>
      <c r="Q40" s="57"/>
      <c r="R40" s="57"/>
      <c r="S40" s="57"/>
      <c r="T40" s="57"/>
      <c r="U40" s="57"/>
      <c r="V40" s="57"/>
      <c r="AN40" s="57"/>
      <c r="AO40" s="57"/>
      <c r="AP40" s="57"/>
      <c r="AQ40" s="57"/>
      <c r="AR40" s="57"/>
      <c r="AS40" s="57"/>
      <c r="AT40" s="57"/>
      <c r="AU40" s="57"/>
      <c r="AV40" s="57"/>
      <c r="AW40" s="57"/>
      <c r="AX40" s="57"/>
      <c r="AY40" s="57"/>
      <c r="AZ40" s="57"/>
      <c r="BA40" s="57"/>
      <c r="BB40" s="57"/>
      <c r="BC40" s="57"/>
      <c r="BD40" s="57"/>
      <c r="BE40" s="57"/>
      <c r="BF40" s="57"/>
      <c r="BG40" s="57"/>
      <c r="BH40" s="57"/>
      <c r="BI40" s="57"/>
      <c r="BJ40" s="57"/>
      <c r="BK40" s="56"/>
      <c r="BL40" s="56"/>
      <c r="BM40" s="56"/>
      <c r="BN40" s="56"/>
      <c r="BO40" s="56"/>
      <c r="BP40" s="56"/>
      <c r="BQ40" s="56"/>
      <c r="BR40" s="56"/>
      <c r="BS40" s="56"/>
      <c r="BT40" s="56"/>
      <c r="BU40" s="56"/>
      <c r="BV40" s="56"/>
      <c r="BW40" s="56"/>
      <c r="BX40" s="56"/>
      <c r="BY40" s="56"/>
      <c r="BZ40" s="56"/>
      <c r="CA40" s="56"/>
      <c r="CB40" s="56"/>
      <c r="CC40" s="56"/>
      <c r="CD40" s="56"/>
      <c r="CE40" s="56"/>
      <c r="CF40" s="56"/>
      <c r="CG40" s="56"/>
      <c r="CH40" s="56"/>
      <c r="CI40" s="56"/>
      <c r="CJ40" s="56"/>
      <c r="CK40" s="56"/>
      <c r="CL40" s="56"/>
      <c r="CM40" s="56"/>
      <c r="CN40" s="56"/>
      <c r="CO40" s="56"/>
      <c r="CP40" s="56"/>
      <c r="CQ40" s="56"/>
      <c r="CR40" s="56"/>
      <c r="CS40" s="56"/>
      <c r="CT40" s="56"/>
      <c r="CU40" s="56"/>
      <c r="CV40" s="56"/>
      <c r="CW40" s="56"/>
      <c r="CX40" s="56"/>
      <c r="CY40" s="56"/>
      <c r="CZ40" s="56"/>
      <c r="DA40" s="56"/>
      <c r="DB40" s="56"/>
      <c r="DC40" s="56"/>
      <c r="DD40" s="56"/>
      <c r="DE40" s="56"/>
      <c r="DF40" s="56"/>
      <c r="DG40" s="56"/>
      <c r="DH40" s="56"/>
      <c r="DI40" s="56"/>
    </row>
    <row r="41" spans="2:113" s="55" customFormat="1" x14ac:dyDescent="0.25">
      <c r="Q41" s="57"/>
      <c r="R41" s="57"/>
      <c r="S41" s="57"/>
      <c r="T41" s="57"/>
      <c r="U41" s="57"/>
      <c r="V41" s="57"/>
      <c r="AN41" s="57"/>
      <c r="AO41" s="57"/>
      <c r="AP41" s="57"/>
      <c r="AQ41" s="57"/>
      <c r="AR41" s="57"/>
      <c r="AS41" s="57"/>
      <c r="AT41" s="57"/>
      <c r="AU41" s="57"/>
      <c r="AV41" s="57"/>
      <c r="AW41" s="57"/>
      <c r="AX41" s="57"/>
      <c r="AY41" s="57"/>
      <c r="AZ41" s="57"/>
      <c r="BA41" s="57"/>
      <c r="BB41" s="57"/>
      <c r="BC41" s="57"/>
      <c r="BD41" s="57"/>
      <c r="BE41" s="57"/>
      <c r="BF41" s="57"/>
      <c r="BG41" s="57"/>
      <c r="BH41" s="57"/>
      <c r="BI41" s="57"/>
      <c r="BJ41" s="57"/>
      <c r="BK41" s="56"/>
      <c r="BL41" s="56"/>
      <c r="BM41" s="56"/>
      <c r="BN41" s="56"/>
      <c r="BO41" s="56"/>
      <c r="BP41" s="56"/>
      <c r="BQ41" s="56"/>
      <c r="BR41" s="56"/>
      <c r="BS41" s="56"/>
      <c r="BT41" s="56"/>
      <c r="BU41" s="56"/>
      <c r="BV41" s="56"/>
      <c r="BW41" s="56"/>
      <c r="BX41" s="56"/>
      <c r="BY41" s="56"/>
      <c r="BZ41" s="56"/>
      <c r="CA41" s="56"/>
      <c r="CB41" s="56"/>
      <c r="CC41" s="56"/>
      <c r="CD41" s="56"/>
      <c r="CE41" s="56"/>
      <c r="CF41" s="56"/>
      <c r="CG41" s="56"/>
      <c r="CH41" s="56"/>
      <c r="CI41" s="56"/>
      <c r="CJ41" s="56"/>
      <c r="CK41" s="56"/>
      <c r="CL41" s="56"/>
      <c r="CM41" s="56"/>
      <c r="CN41" s="56"/>
      <c r="CO41" s="56"/>
      <c r="CP41" s="56"/>
      <c r="CQ41" s="56"/>
      <c r="CR41" s="56"/>
      <c r="CS41" s="56"/>
      <c r="CT41" s="56"/>
      <c r="CU41" s="56"/>
      <c r="CV41" s="56"/>
      <c r="CW41" s="56"/>
      <c r="CX41" s="56"/>
      <c r="CY41" s="56"/>
      <c r="CZ41" s="56"/>
      <c r="DA41" s="56"/>
      <c r="DB41" s="56"/>
      <c r="DC41" s="56"/>
      <c r="DD41" s="56"/>
      <c r="DE41" s="56"/>
      <c r="DF41" s="56"/>
      <c r="DG41" s="56"/>
      <c r="DH41" s="56"/>
      <c r="DI41" s="56"/>
    </row>
    <row r="42" spans="2:113" s="55" customFormat="1" x14ac:dyDescent="0.25">
      <c r="Q42" s="57"/>
      <c r="R42" s="57"/>
      <c r="S42" s="57"/>
      <c r="T42" s="57"/>
      <c r="U42" s="57"/>
      <c r="V42" s="57"/>
      <c r="W42" s="57"/>
      <c r="X42" s="57"/>
      <c r="Y42" s="57"/>
      <c r="Z42" s="57"/>
      <c r="AA42" s="57"/>
      <c r="AB42" s="57"/>
      <c r="AC42" s="57"/>
      <c r="AD42" s="57"/>
      <c r="AE42" s="57"/>
      <c r="AF42" s="57"/>
      <c r="AG42" s="57"/>
      <c r="AH42" s="57"/>
      <c r="AI42" s="57"/>
      <c r="AJ42" s="57"/>
      <c r="AK42" s="57"/>
      <c r="AL42" s="57"/>
      <c r="AM42" s="57"/>
      <c r="AN42" s="57"/>
      <c r="AO42" s="57"/>
      <c r="AP42" s="57"/>
      <c r="AQ42" s="57"/>
      <c r="AR42" s="57"/>
      <c r="AS42" s="57"/>
      <c r="AT42" s="57"/>
      <c r="AU42" s="57"/>
      <c r="AV42" s="57"/>
      <c r="AW42" s="57"/>
      <c r="AX42" s="57"/>
      <c r="AY42" s="57"/>
      <c r="AZ42" s="57"/>
      <c r="BA42" s="57"/>
      <c r="BB42" s="57"/>
      <c r="BC42" s="57"/>
      <c r="BD42" s="57"/>
      <c r="BE42" s="57"/>
      <c r="BF42" s="57"/>
      <c r="BG42" s="57"/>
      <c r="BH42" s="57"/>
      <c r="BI42" s="57"/>
      <c r="BJ42" s="57"/>
      <c r="BK42" s="56"/>
      <c r="BL42" s="56"/>
      <c r="BM42" s="56"/>
      <c r="BN42" s="56"/>
      <c r="BO42" s="56"/>
      <c r="BP42" s="56"/>
      <c r="BQ42" s="56"/>
      <c r="BR42" s="56"/>
      <c r="BS42" s="56"/>
      <c r="BT42" s="56"/>
      <c r="BU42" s="56"/>
      <c r="BV42" s="56"/>
      <c r="BW42" s="56"/>
      <c r="BX42" s="56"/>
      <c r="BY42" s="56"/>
      <c r="BZ42" s="56"/>
      <c r="CA42" s="56"/>
      <c r="CB42" s="56"/>
      <c r="CC42" s="56"/>
      <c r="CD42" s="56"/>
      <c r="CE42" s="56"/>
      <c r="CF42" s="56"/>
      <c r="CG42" s="56"/>
      <c r="CH42" s="56"/>
      <c r="CI42" s="56"/>
      <c r="CJ42" s="56"/>
      <c r="CK42" s="56"/>
      <c r="CL42" s="56"/>
      <c r="CM42" s="56"/>
      <c r="CN42" s="56"/>
      <c r="CO42" s="56"/>
      <c r="CP42" s="56"/>
      <c r="CQ42" s="56"/>
      <c r="CR42" s="56"/>
      <c r="CS42" s="56"/>
      <c r="CT42" s="56"/>
      <c r="CU42" s="56"/>
      <c r="CV42" s="56"/>
      <c r="CW42" s="56"/>
      <c r="CX42" s="56"/>
      <c r="CY42" s="56"/>
      <c r="CZ42" s="56"/>
      <c r="DA42" s="56"/>
      <c r="DB42" s="56"/>
      <c r="DC42" s="56"/>
      <c r="DD42" s="56"/>
      <c r="DE42" s="56"/>
      <c r="DF42" s="56"/>
      <c r="DG42" s="56"/>
      <c r="DH42" s="56"/>
      <c r="DI42" s="56"/>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6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zoomScale="60" workbookViewId="0">
      <selection activeCell="S23" sqref="S23"/>
    </sheetView>
  </sheetViews>
  <sheetFormatPr defaultColWidth="10.7109375" defaultRowHeight="15.75" x14ac:dyDescent="0.25"/>
  <cols>
    <col min="1" max="3" width="10.7109375" style="54"/>
    <col min="4" max="4" width="11.5703125" style="54" customWidth="1"/>
    <col min="5" max="5" width="11.85546875" style="54" customWidth="1"/>
    <col min="6" max="6" width="8.7109375" style="54" customWidth="1"/>
    <col min="7" max="7" width="10.28515625" style="54" customWidth="1"/>
    <col min="8" max="8" width="8.7109375" style="54" customWidth="1"/>
    <col min="9" max="9" width="8.28515625" style="54" customWidth="1"/>
    <col min="10" max="10" width="20.140625" style="54" customWidth="1"/>
    <col min="11" max="11" width="11.140625" style="54" customWidth="1"/>
    <col min="12" max="12" width="8.85546875" style="54" customWidth="1"/>
    <col min="13" max="13" width="8.7109375" style="54" customWidth="1"/>
    <col min="14" max="14" width="13.7109375" style="54" customWidth="1"/>
    <col min="15" max="16" width="8.7109375" style="54" customWidth="1"/>
    <col min="17" max="17" width="11.85546875" style="54" customWidth="1"/>
    <col min="18" max="18" width="12" style="54" customWidth="1"/>
    <col min="19" max="19" width="18.28515625" style="54" customWidth="1"/>
    <col min="20" max="20" width="22.42578125" style="54" customWidth="1"/>
    <col min="21" max="21" width="30.7109375" style="54" customWidth="1"/>
    <col min="22" max="23" width="8.7109375" style="54" customWidth="1"/>
    <col min="24" max="24" width="24.5703125" style="54" customWidth="1"/>
    <col min="25" max="25" width="15.28515625" style="54" customWidth="1"/>
    <col min="26" max="26" width="18.5703125" style="54" customWidth="1"/>
    <col min="27" max="27" width="19.140625" style="54" customWidth="1"/>
    <col min="28" max="240" width="10.7109375" style="54"/>
    <col min="241" max="242" width="15.7109375" style="54" customWidth="1"/>
    <col min="243" max="245" width="14.7109375" style="54" customWidth="1"/>
    <col min="246" max="249" width="13.7109375" style="54" customWidth="1"/>
    <col min="250" max="253" width="15.7109375" style="54" customWidth="1"/>
    <col min="254" max="254" width="22.85546875" style="54" customWidth="1"/>
    <col min="255" max="255" width="20.7109375" style="54" customWidth="1"/>
    <col min="256" max="256" width="17.7109375" style="54" customWidth="1"/>
    <col min="257" max="265" width="14.7109375" style="54" customWidth="1"/>
    <col min="266" max="496" width="10.7109375" style="54"/>
    <col min="497" max="498" width="15.7109375" style="54" customWidth="1"/>
    <col min="499" max="501" width="14.7109375" style="54" customWidth="1"/>
    <col min="502" max="505" width="13.7109375" style="54" customWidth="1"/>
    <col min="506" max="509" width="15.7109375" style="54" customWidth="1"/>
    <col min="510" max="510" width="22.85546875" style="54" customWidth="1"/>
    <col min="511" max="511" width="20.7109375" style="54" customWidth="1"/>
    <col min="512" max="512" width="17.7109375" style="54" customWidth="1"/>
    <col min="513" max="521" width="14.7109375" style="54" customWidth="1"/>
    <col min="522" max="752" width="10.7109375" style="54"/>
    <col min="753" max="754" width="15.7109375" style="54" customWidth="1"/>
    <col min="755" max="757" width="14.7109375" style="54" customWidth="1"/>
    <col min="758" max="761" width="13.7109375" style="54" customWidth="1"/>
    <col min="762" max="765" width="15.7109375" style="54" customWidth="1"/>
    <col min="766" max="766" width="22.85546875" style="54" customWidth="1"/>
    <col min="767" max="767" width="20.7109375" style="54" customWidth="1"/>
    <col min="768" max="768" width="17.7109375" style="54" customWidth="1"/>
    <col min="769" max="777" width="14.7109375" style="54" customWidth="1"/>
    <col min="778" max="1008" width="10.7109375" style="54"/>
    <col min="1009" max="1010" width="15.7109375" style="54" customWidth="1"/>
    <col min="1011" max="1013" width="14.7109375" style="54" customWidth="1"/>
    <col min="1014" max="1017" width="13.7109375" style="54" customWidth="1"/>
    <col min="1018" max="1021" width="15.7109375" style="54" customWidth="1"/>
    <col min="1022" max="1022" width="22.85546875" style="54" customWidth="1"/>
    <col min="1023" max="1023" width="20.7109375" style="54" customWidth="1"/>
    <col min="1024" max="1024" width="17.7109375" style="54" customWidth="1"/>
    <col min="1025" max="1033" width="14.7109375" style="54" customWidth="1"/>
    <col min="1034" max="1264" width="10.7109375" style="54"/>
    <col min="1265" max="1266" width="15.7109375" style="54" customWidth="1"/>
    <col min="1267" max="1269" width="14.7109375" style="54" customWidth="1"/>
    <col min="1270" max="1273" width="13.7109375" style="54" customWidth="1"/>
    <col min="1274" max="1277" width="15.7109375" style="54" customWidth="1"/>
    <col min="1278" max="1278" width="22.85546875" style="54" customWidth="1"/>
    <col min="1279" max="1279" width="20.7109375" style="54" customWidth="1"/>
    <col min="1280" max="1280" width="17.7109375" style="54" customWidth="1"/>
    <col min="1281" max="1289" width="14.7109375" style="54" customWidth="1"/>
    <col min="1290" max="1520" width="10.7109375" style="54"/>
    <col min="1521" max="1522" width="15.7109375" style="54" customWidth="1"/>
    <col min="1523" max="1525" width="14.7109375" style="54" customWidth="1"/>
    <col min="1526" max="1529" width="13.7109375" style="54" customWidth="1"/>
    <col min="1530" max="1533" width="15.7109375" style="54" customWidth="1"/>
    <col min="1534" max="1534" width="22.85546875" style="54" customWidth="1"/>
    <col min="1535" max="1535" width="20.7109375" style="54" customWidth="1"/>
    <col min="1536" max="1536" width="17.7109375" style="54" customWidth="1"/>
    <col min="1537" max="1545" width="14.7109375" style="54" customWidth="1"/>
    <col min="1546" max="1776" width="10.7109375" style="54"/>
    <col min="1777" max="1778" width="15.7109375" style="54" customWidth="1"/>
    <col min="1779" max="1781" width="14.7109375" style="54" customWidth="1"/>
    <col min="1782" max="1785" width="13.7109375" style="54" customWidth="1"/>
    <col min="1786" max="1789" width="15.7109375" style="54" customWidth="1"/>
    <col min="1790" max="1790" width="22.85546875" style="54" customWidth="1"/>
    <col min="1791" max="1791" width="20.7109375" style="54" customWidth="1"/>
    <col min="1792" max="1792" width="17.7109375" style="54" customWidth="1"/>
    <col min="1793" max="1801" width="14.7109375" style="54" customWidth="1"/>
    <col min="1802" max="2032" width="10.7109375" style="54"/>
    <col min="2033" max="2034" width="15.7109375" style="54" customWidth="1"/>
    <col min="2035" max="2037" width="14.7109375" style="54" customWidth="1"/>
    <col min="2038" max="2041" width="13.7109375" style="54" customWidth="1"/>
    <col min="2042" max="2045" width="15.7109375" style="54" customWidth="1"/>
    <col min="2046" max="2046" width="22.85546875" style="54" customWidth="1"/>
    <col min="2047" max="2047" width="20.7109375" style="54" customWidth="1"/>
    <col min="2048" max="2048" width="17.7109375" style="54" customWidth="1"/>
    <col min="2049" max="2057" width="14.7109375" style="54" customWidth="1"/>
    <col min="2058" max="2288" width="10.7109375" style="54"/>
    <col min="2289" max="2290" width="15.7109375" style="54" customWidth="1"/>
    <col min="2291" max="2293" width="14.7109375" style="54" customWidth="1"/>
    <col min="2294" max="2297" width="13.7109375" style="54" customWidth="1"/>
    <col min="2298" max="2301" width="15.7109375" style="54" customWidth="1"/>
    <col min="2302" max="2302" width="22.85546875" style="54" customWidth="1"/>
    <col min="2303" max="2303" width="20.7109375" style="54" customWidth="1"/>
    <col min="2304" max="2304" width="17.7109375" style="54" customWidth="1"/>
    <col min="2305" max="2313" width="14.7109375" style="54" customWidth="1"/>
    <col min="2314" max="2544" width="10.7109375" style="54"/>
    <col min="2545" max="2546" width="15.7109375" style="54" customWidth="1"/>
    <col min="2547" max="2549" width="14.7109375" style="54" customWidth="1"/>
    <col min="2550" max="2553" width="13.7109375" style="54" customWidth="1"/>
    <col min="2554" max="2557" width="15.7109375" style="54" customWidth="1"/>
    <col min="2558" max="2558" width="22.85546875" style="54" customWidth="1"/>
    <col min="2559" max="2559" width="20.7109375" style="54" customWidth="1"/>
    <col min="2560" max="2560" width="17.7109375" style="54" customWidth="1"/>
    <col min="2561" max="2569" width="14.7109375" style="54" customWidth="1"/>
    <col min="2570" max="2800" width="10.7109375" style="54"/>
    <col min="2801" max="2802" width="15.7109375" style="54" customWidth="1"/>
    <col min="2803" max="2805" width="14.7109375" style="54" customWidth="1"/>
    <col min="2806" max="2809" width="13.7109375" style="54" customWidth="1"/>
    <col min="2810" max="2813" width="15.7109375" style="54" customWidth="1"/>
    <col min="2814" max="2814" width="22.85546875" style="54" customWidth="1"/>
    <col min="2815" max="2815" width="20.7109375" style="54" customWidth="1"/>
    <col min="2816" max="2816" width="17.7109375" style="54" customWidth="1"/>
    <col min="2817" max="2825" width="14.7109375" style="54" customWidth="1"/>
    <col min="2826" max="3056" width="10.7109375" style="54"/>
    <col min="3057" max="3058" width="15.7109375" style="54" customWidth="1"/>
    <col min="3059" max="3061" width="14.7109375" style="54" customWidth="1"/>
    <col min="3062" max="3065" width="13.7109375" style="54" customWidth="1"/>
    <col min="3066" max="3069" width="15.7109375" style="54" customWidth="1"/>
    <col min="3070" max="3070" width="22.85546875" style="54" customWidth="1"/>
    <col min="3071" max="3071" width="20.7109375" style="54" customWidth="1"/>
    <col min="3072" max="3072" width="17.7109375" style="54" customWidth="1"/>
    <col min="3073" max="3081" width="14.7109375" style="54" customWidth="1"/>
    <col min="3082" max="3312" width="10.7109375" style="54"/>
    <col min="3313" max="3314" width="15.7109375" style="54" customWidth="1"/>
    <col min="3315" max="3317" width="14.7109375" style="54" customWidth="1"/>
    <col min="3318" max="3321" width="13.7109375" style="54" customWidth="1"/>
    <col min="3322" max="3325" width="15.7109375" style="54" customWidth="1"/>
    <col min="3326" max="3326" width="22.85546875" style="54" customWidth="1"/>
    <col min="3327" max="3327" width="20.7109375" style="54" customWidth="1"/>
    <col min="3328" max="3328" width="17.7109375" style="54" customWidth="1"/>
    <col min="3329" max="3337" width="14.7109375" style="54" customWidth="1"/>
    <col min="3338" max="3568" width="10.7109375" style="54"/>
    <col min="3569" max="3570" width="15.7109375" style="54" customWidth="1"/>
    <col min="3571" max="3573" width="14.7109375" style="54" customWidth="1"/>
    <col min="3574" max="3577" width="13.7109375" style="54" customWidth="1"/>
    <col min="3578" max="3581" width="15.7109375" style="54" customWidth="1"/>
    <col min="3582" max="3582" width="22.85546875" style="54" customWidth="1"/>
    <col min="3583" max="3583" width="20.7109375" style="54" customWidth="1"/>
    <col min="3584" max="3584" width="17.7109375" style="54" customWidth="1"/>
    <col min="3585" max="3593" width="14.7109375" style="54" customWidth="1"/>
    <col min="3594" max="3824" width="10.7109375" style="54"/>
    <col min="3825" max="3826" width="15.7109375" style="54" customWidth="1"/>
    <col min="3827" max="3829" width="14.7109375" style="54" customWidth="1"/>
    <col min="3830" max="3833" width="13.7109375" style="54" customWidth="1"/>
    <col min="3834" max="3837" width="15.7109375" style="54" customWidth="1"/>
    <col min="3838" max="3838" width="22.85546875" style="54" customWidth="1"/>
    <col min="3839" max="3839" width="20.7109375" style="54" customWidth="1"/>
    <col min="3840" max="3840" width="17.7109375" style="54" customWidth="1"/>
    <col min="3841" max="3849" width="14.7109375" style="54" customWidth="1"/>
    <col min="3850" max="4080" width="10.7109375" style="54"/>
    <col min="4081" max="4082" width="15.7109375" style="54" customWidth="1"/>
    <col min="4083" max="4085" width="14.7109375" style="54" customWidth="1"/>
    <col min="4086" max="4089" width="13.7109375" style="54" customWidth="1"/>
    <col min="4090" max="4093" width="15.7109375" style="54" customWidth="1"/>
    <col min="4094" max="4094" width="22.85546875" style="54" customWidth="1"/>
    <col min="4095" max="4095" width="20.7109375" style="54" customWidth="1"/>
    <col min="4096" max="4096" width="17.7109375" style="54" customWidth="1"/>
    <col min="4097" max="4105" width="14.7109375" style="54" customWidth="1"/>
    <col min="4106" max="4336" width="10.7109375" style="54"/>
    <col min="4337" max="4338" width="15.7109375" style="54" customWidth="1"/>
    <col min="4339" max="4341" width="14.7109375" style="54" customWidth="1"/>
    <col min="4342" max="4345" width="13.7109375" style="54" customWidth="1"/>
    <col min="4346" max="4349" width="15.7109375" style="54" customWidth="1"/>
    <col min="4350" max="4350" width="22.85546875" style="54" customWidth="1"/>
    <col min="4351" max="4351" width="20.7109375" style="54" customWidth="1"/>
    <col min="4352" max="4352" width="17.7109375" style="54" customWidth="1"/>
    <col min="4353" max="4361" width="14.7109375" style="54" customWidth="1"/>
    <col min="4362" max="4592" width="10.7109375" style="54"/>
    <col min="4593" max="4594" width="15.7109375" style="54" customWidth="1"/>
    <col min="4595" max="4597" width="14.7109375" style="54" customWidth="1"/>
    <col min="4598" max="4601" width="13.7109375" style="54" customWidth="1"/>
    <col min="4602" max="4605" width="15.7109375" style="54" customWidth="1"/>
    <col min="4606" max="4606" width="22.85546875" style="54" customWidth="1"/>
    <col min="4607" max="4607" width="20.7109375" style="54" customWidth="1"/>
    <col min="4608" max="4608" width="17.7109375" style="54" customWidth="1"/>
    <col min="4609" max="4617" width="14.7109375" style="54" customWidth="1"/>
    <col min="4618" max="4848" width="10.7109375" style="54"/>
    <col min="4849" max="4850" width="15.7109375" style="54" customWidth="1"/>
    <col min="4851" max="4853" width="14.7109375" style="54" customWidth="1"/>
    <col min="4854" max="4857" width="13.7109375" style="54" customWidth="1"/>
    <col min="4858" max="4861" width="15.7109375" style="54" customWidth="1"/>
    <col min="4862" max="4862" width="22.85546875" style="54" customWidth="1"/>
    <col min="4863" max="4863" width="20.7109375" style="54" customWidth="1"/>
    <col min="4864" max="4864" width="17.7109375" style="54" customWidth="1"/>
    <col min="4865" max="4873" width="14.7109375" style="54" customWidth="1"/>
    <col min="4874" max="5104" width="10.7109375" style="54"/>
    <col min="5105" max="5106" width="15.7109375" style="54" customWidth="1"/>
    <col min="5107" max="5109" width="14.7109375" style="54" customWidth="1"/>
    <col min="5110" max="5113" width="13.7109375" style="54" customWidth="1"/>
    <col min="5114" max="5117" width="15.7109375" style="54" customWidth="1"/>
    <col min="5118" max="5118" width="22.85546875" style="54" customWidth="1"/>
    <col min="5119" max="5119" width="20.7109375" style="54" customWidth="1"/>
    <col min="5120" max="5120" width="17.7109375" style="54" customWidth="1"/>
    <col min="5121" max="5129" width="14.7109375" style="54" customWidth="1"/>
    <col min="5130" max="5360" width="10.7109375" style="54"/>
    <col min="5361" max="5362" width="15.7109375" style="54" customWidth="1"/>
    <col min="5363" max="5365" width="14.7109375" style="54" customWidth="1"/>
    <col min="5366" max="5369" width="13.7109375" style="54" customWidth="1"/>
    <col min="5370" max="5373" width="15.7109375" style="54" customWidth="1"/>
    <col min="5374" max="5374" width="22.85546875" style="54" customWidth="1"/>
    <col min="5375" max="5375" width="20.7109375" style="54" customWidth="1"/>
    <col min="5376" max="5376" width="17.7109375" style="54" customWidth="1"/>
    <col min="5377" max="5385" width="14.7109375" style="54" customWidth="1"/>
    <col min="5386" max="5616" width="10.7109375" style="54"/>
    <col min="5617" max="5618" width="15.7109375" style="54" customWidth="1"/>
    <col min="5619" max="5621" width="14.7109375" style="54" customWidth="1"/>
    <col min="5622" max="5625" width="13.7109375" style="54" customWidth="1"/>
    <col min="5626" max="5629" width="15.7109375" style="54" customWidth="1"/>
    <col min="5630" max="5630" width="22.85546875" style="54" customWidth="1"/>
    <col min="5631" max="5631" width="20.7109375" style="54" customWidth="1"/>
    <col min="5632" max="5632" width="17.7109375" style="54" customWidth="1"/>
    <col min="5633" max="5641" width="14.7109375" style="54" customWidth="1"/>
    <col min="5642" max="5872" width="10.7109375" style="54"/>
    <col min="5873" max="5874" width="15.7109375" style="54" customWidth="1"/>
    <col min="5875" max="5877" width="14.7109375" style="54" customWidth="1"/>
    <col min="5878" max="5881" width="13.7109375" style="54" customWidth="1"/>
    <col min="5882" max="5885" width="15.7109375" style="54" customWidth="1"/>
    <col min="5886" max="5886" width="22.85546875" style="54" customWidth="1"/>
    <col min="5887" max="5887" width="20.7109375" style="54" customWidth="1"/>
    <col min="5888" max="5888" width="17.7109375" style="54" customWidth="1"/>
    <col min="5889" max="5897" width="14.7109375" style="54" customWidth="1"/>
    <col min="5898" max="6128" width="10.7109375" style="54"/>
    <col min="6129" max="6130" width="15.7109375" style="54" customWidth="1"/>
    <col min="6131" max="6133" width="14.7109375" style="54" customWidth="1"/>
    <col min="6134" max="6137" width="13.7109375" style="54" customWidth="1"/>
    <col min="6138" max="6141" width="15.7109375" style="54" customWidth="1"/>
    <col min="6142" max="6142" width="22.85546875" style="54" customWidth="1"/>
    <col min="6143" max="6143" width="20.7109375" style="54" customWidth="1"/>
    <col min="6144" max="6144" width="17.7109375" style="54" customWidth="1"/>
    <col min="6145" max="6153" width="14.7109375" style="54" customWidth="1"/>
    <col min="6154" max="6384" width="10.7109375" style="54"/>
    <col min="6385" max="6386" width="15.7109375" style="54" customWidth="1"/>
    <col min="6387" max="6389" width="14.7109375" style="54" customWidth="1"/>
    <col min="6390" max="6393" width="13.7109375" style="54" customWidth="1"/>
    <col min="6394" max="6397" width="15.7109375" style="54" customWidth="1"/>
    <col min="6398" max="6398" width="22.85546875" style="54" customWidth="1"/>
    <col min="6399" max="6399" width="20.7109375" style="54" customWidth="1"/>
    <col min="6400" max="6400" width="17.7109375" style="54" customWidth="1"/>
    <col min="6401" max="6409" width="14.7109375" style="54" customWidth="1"/>
    <col min="6410" max="6640" width="10.7109375" style="54"/>
    <col min="6641" max="6642" width="15.7109375" style="54" customWidth="1"/>
    <col min="6643" max="6645" width="14.7109375" style="54" customWidth="1"/>
    <col min="6646" max="6649" width="13.7109375" style="54" customWidth="1"/>
    <col min="6650" max="6653" width="15.7109375" style="54" customWidth="1"/>
    <col min="6654" max="6654" width="22.85546875" style="54" customWidth="1"/>
    <col min="6655" max="6655" width="20.7109375" style="54" customWidth="1"/>
    <col min="6656" max="6656" width="17.7109375" style="54" customWidth="1"/>
    <col min="6657" max="6665" width="14.7109375" style="54" customWidth="1"/>
    <col min="6666" max="6896" width="10.7109375" style="54"/>
    <col min="6897" max="6898" width="15.7109375" style="54" customWidth="1"/>
    <col min="6899" max="6901" width="14.7109375" style="54" customWidth="1"/>
    <col min="6902" max="6905" width="13.7109375" style="54" customWidth="1"/>
    <col min="6906" max="6909" width="15.7109375" style="54" customWidth="1"/>
    <col min="6910" max="6910" width="22.85546875" style="54" customWidth="1"/>
    <col min="6911" max="6911" width="20.7109375" style="54" customWidth="1"/>
    <col min="6912" max="6912" width="17.7109375" style="54" customWidth="1"/>
    <col min="6913" max="6921" width="14.7109375" style="54" customWidth="1"/>
    <col min="6922" max="7152" width="10.7109375" style="54"/>
    <col min="7153" max="7154" width="15.7109375" style="54" customWidth="1"/>
    <col min="7155" max="7157" width="14.7109375" style="54" customWidth="1"/>
    <col min="7158" max="7161" width="13.7109375" style="54" customWidth="1"/>
    <col min="7162" max="7165" width="15.7109375" style="54" customWidth="1"/>
    <col min="7166" max="7166" width="22.85546875" style="54" customWidth="1"/>
    <col min="7167" max="7167" width="20.7109375" style="54" customWidth="1"/>
    <col min="7168" max="7168" width="17.7109375" style="54" customWidth="1"/>
    <col min="7169" max="7177" width="14.7109375" style="54" customWidth="1"/>
    <col min="7178" max="7408" width="10.7109375" style="54"/>
    <col min="7409" max="7410" width="15.7109375" style="54" customWidth="1"/>
    <col min="7411" max="7413" width="14.7109375" style="54" customWidth="1"/>
    <col min="7414" max="7417" width="13.7109375" style="54" customWidth="1"/>
    <col min="7418" max="7421" width="15.7109375" style="54" customWidth="1"/>
    <col min="7422" max="7422" width="22.85546875" style="54" customWidth="1"/>
    <col min="7423" max="7423" width="20.7109375" style="54" customWidth="1"/>
    <col min="7424" max="7424" width="17.7109375" style="54" customWidth="1"/>
    <col min="7425" max="7433" width="14.7109375" style="54" customWidth="1"/>
    <col min="7434" max="7664" width="10.7109375" style="54"/>
    <col min="7665" max="7666" width="15.7109375" style="54" customWidth="1"/>
    <col min="7667" max="7669" width="14.7109375" style="54" customWidth="1"/>
    <col min="7670" max="7673" width="13.7109375" style="54" customWidth="1"/>
    <col min="7674" max="7677" width="15.7109375" style="54" customWidth="1"/>
    <col min="7678" max="7678" width="22.85546875" style="54" customWidth="1"/>
    <col min="7679" max="7679" width="20.7109375" style="54" customWidth="1"/>
    <col min="7680" max="7680" width="17.7109375" style="54" customWidth="1"/>
    <col min="7681" max="7689" width="14.7109375" style="54" customWidth="1"/>
    <col min="7690" max="7920" width="10.7109375" style="54"/>
    <col min="7921" max="7922" width="15.7109375" style="54" customWidth="1"/>
    <col min="7923" max="7925" width="14.7109375" style="54" customWidth="1"/>
    <col min="7926" max="7929" width="13.7109375" style="54" customWidth="1"/>
    <col min="7930" max="7933" width="15.7109375" style="54" customWidth="1"/>
    <col min="7934" max="7934" width="22.85546875" style="54" customWidth="1"/>
    <col min="7935" max="7935" width="20.7109375" style="54" customWidth="1"/>
    <col min="7936" max="7936" width="17.7109375" style="54" customWidth="1"/>
    <col min="7937" max="7945" width="14.7109375" style="54" customWidth="1"/>
    <col min="7946" max="8176" width="10.7109375" style="54"/>
    <col min="8177" max="8178" width="15.7109375" style="54" customWidth="1"/>
    <col min="8179" max="8181" width="14.7109375" style="54" customWidth="1"/>
    <col min="8182" max="8185" width="13.7109375" style="54" customWidth="1"/>
    <col min="8186" max="8189" width="15.7109375" style="54" customWidth="1"/>
    <col min="8190" max="8190" width="22.85546875" style="54" customWidth="1"/>
    <col min="8191" max="8191" width="20.7109375" style="54" customWidth="1"/>
    <col min="8192" max="8192" width="17.7109375" style="54" customWidth="1"/>
    <col min="8193" max="8201" width="14.7109375" style="54" customWidth="1"/>
    <col min="8202" max="8432" width="10.7109375" style="54"/>
    <col min="8433" max="8434" width="15.7109375" style="54" customWidth="1"/>
    <col min="8435" max="8437" width="14.7109375" style="54" customWidth="1"/>
    <col min="8438" max="8441" width="13.7109375" style="54" customWidth="1"/>
    <col min="8442" max="8445" width="15.7109375" style="54" customWidth="1"/>
    <col min="8446" max="8446" width="22.85546875" style="54" customWidth="1"/>
    <col min="8447" max="8447" width="20.7109375" style="54" customWidth="1"/>
    <col min="8448" max="8448" width="17.7109375" style="54" customWidth="1"/>
    <col min="8449" max="8457" width="14.7109375" style="54" customWidth="1"/>
    <col min="8458" max="8688" width="10.7109375" style="54"/>
    <col min="8689" max="8690" width="15.7109375" style="54" customWidth="1"/>
    <col min="8691" max="8693" width="14.7109375" style="54" customWidth="1"/>
    <col min="8694" max="8697" width="13.7109375" style="54" customWidth="1"/>
    <col min="8698" max="8701" width="15.7109375" style="54" customWidth="1"/>
    <col min="8702" max="8702" width="22.85546875" style="54" customWidth="1"/>
    <col min="8703" max="8703" width="20.7109375" style="54" customWidth="1"/>
    <col min="8704" max="8704" width="17.7109375" style="54" customWidth="1"/>
    <col min="8705" max="8713" width="14.7109375" style="54" customWidth="1"/>
    <col min="8714" max="8944" width="10.7109375" style="54"/>
    <col min="8945" max="8946" width="15.7109375" style="54" customWidth="1"/>
    <col min="8947" max="8949" width="14.7109375" style="54" customWidth="1"/>
    <col min="8950" max="8953" width="13.7109375" style="54" customWidth="1"/>
    <col min="8954" max="8957" width="15.7109375" style="54" customWidth="1"/>
    <col min="8958" max="8958" width="22.85546875" style="54" customWidth="1"/>
    <col min="8959" max="8959" width="20.7109375" style="54" customWidth="1"/>
    <col min="8960" max="8960" width="17.7109375" style="54" customWidth="1"/>
    <col min="8961" max="8969" width="14.7109375" style="54" customWidth="1"/>
    <col min="8970" max="9200" width="10.7109375" style="54"/>
    <col min="9201" max="9202" width="15.7109375" style="54" customWidth="1"/>
    <col min="9203" max="9205" width="14.7109375" style="54" customWidth="1"/>
    <col min="9206" max="9209" width="13.7109375" style="54" customWidth="1"/>
    <col min="9210" max="9213" width="15.7109375" style="54" customWidth="1"/>
    <col min="9214" max="9214" width="22.85546875" style="54" customWidth="1"/>
    <col min="9215" max="9215" width="20.7109375" style="54" customWidth="1"/>
    <col min="9216" max="9216" width="17.7109375" style="54" customWidth="1"/>
    <col min="9217" max="9225" width="14.7109375" style="54" customWidth="1"/>
    <col min="9226" max="9456" width="10.7109375" style="54"/>
    <col min="9457" max="9458" width="15.7109375" style="54" customWidth="1"/>
    <col min="9459" max="9461" width="14.7109375" style="54" customWidth="1"/>
    <col min="9462" max="9465" width="13.7109375" style="54" customWidth="1"/>
    <col min="9466" max="9469" width="15.7109375" style="54" customWidth="1"/>
    <col min="9470" max="9470" width="22.85546875" style="54" customWidth="1"/>
    <col min="9471" max="9471" width="20.7109375" style="54" customWidth="1"/>
    <col min="9472" max="9472" width="17.7109375" style="54" customWidth="1"/>
    <col min="9473" max="9481" width="14.7109375" style="54" customWidth="1"/>
    <col min="9482" max="9712" width="10.7109375" style="54"/>
    <col min="9713" max="9714" width="15.7109375" style="54" customWidth="1"/>
    <col min="9715" max="9717" width="14.7109375" style="54" customWidth="1"/>
    <col min="9718" max="9721" width="13.7109375" style="54" customWidth="1"/>
    <col min="9722" max="9725" width="15.7109375" style="54" customWidth="1"/>
    <col min="9726" max="9726" width="22.85546875" style="54" customWidth="1"/>
    <col min="9727" max="9727" width="20.7109375" style="54" customWidth="1"/>
    <col min="9728" max="9728" width="17.7109375" style="54" customWidth="1"/>
    <col min="9729" max="9737" width="14.7109375" style="54" customWidth="1"/>
    <col min="9738" max="9968" width="10.7109375" style="54"/>
    <col min="9969" max="9970" width="15.7109375" style="54" customWidth="1"/>
    <col min="9971" max="9973" width="14.7109375" style="54" customWidth="1"/>
    <col min="9974" max="9977" width="13.7109375" style="54" customWidth="1"/>
    <col min="9978" max="9981" width="15.7109375" style="54" customWidth="1"/>
    <col min="9982" max="9982" width="22.85546875" style="54" customWidth="1"/>
    <col min="9983" max="9983" width="20.7109375" style="54" customWidth="1"/>
    <col min="9984" max="9984" width="17.7109375" style="54" customWidth="1"/>
    <col min="9985" max="9993" width="14.7109375" style="54" customWidth="1"/>
    <col min="9994" max="10224" width="10.7109375" style="54"/>
    <col min="10225" max="10226" width="15.7109375" style="54" customWidth="1"/>
    <col min="10227" max="10229" width="14.7109375" style="54" customWidth="1"/>
    <col min="10230" max="10233" width="13.7109375" style="54" customWidth="1"/>
    <col min="10234" max="10237" width="15.7109375" style="54" customWidth="1"/>
    <col min="10238" max="10238" width="22.85546875" style="54" customWidth="1"/>
    <col min="10239" max="10239" width="20.7109375" style="54" customWidth="1"/>
    <col min="10240" max="10240" width="17.7109375" style="54" customWidth="1"/>
    <col min="10241" max="10249" width="14.7109375" style="54" customWidth="1"/>
    <col min="10250" max="10480" width="10.7109375" style="54"/>
    <col min="10481" max="10482" width="15.7109375" style="54" customWidth="1"/>
    <col min="10483" max="10485" width="14.7109375" style="54" customWidth="1"/>
    <col min="10486" max="10489" width="13.7109375" style="54" customWidth="1"/>
    <col min="10490" max="10493" width="15.7109375" style="54" customWidth="1"/>
    <col min="10494" max="10494" width="22.85546875" style="54" customWidth="1"/>
    <col min="10495" max="10495" width="20.7109375" style="54" customWidth="1"/>
    <col min="10496" max="10496" width="17.7109375" style="54" customWidth="1"/>
    <col min="10497" max="10505" width="14.7109375" style="54" customWidth="1"/>
    <col min="10506" max="10736" width="10.7109375" style="54"/>
    <col min="10737" max="10738" width="15.7109375" style="54" customWidth="1"/>
    <col min="10739" max="10741" width="14.7109375" style="54" customWidth="1"/>
    <col min="10742" max="10745" width="13.7109375" style="54" customWidth="1"/>
    <col min="10746" max="10749" width="15.7109375" style="54" customWidth="1"/>
    <col min="10750" max="10750" width="22.85546875" style="54" customWidth="1"/>
    <col min="10751" max="10751" width="20.7109375" style="54" customWidth="1"/>
    <col min="10752" max="10752" width="17.7109375" style="54" customWidth="1"/>
    <col min="10753" max="10761" width="14.7109375" style="54" customWidth="1"/>
    <col min="10762" max="10992" width="10.7109375" style="54"/>
    <col min="10993" max="10994" width="15.7109375" style="54" customWidth="1"/>
    <col min="10995" max="10997" width="14.7109375" style="54" customWidth="1"/>
    <col min="10998" max="11001" width="13.7109375" style="54" customWidth="1"/>
    <col min="11002" max="11005" width="15.7109375" style="54" customWidth="1"/>
    <col min="11006" max="11006" width="22.85546875" style="54" customWidth="1"/>
    <col min="11007" max="11007" width="20.7109375" style="54" customWidth="1"/>
    <col min="11008" max="11008" width="17.7109375" style="54" customWidth="1"/>
    <col min="11009" max="11017" width="14.7109375" style="54" customWidth="1"/>
    <col min="11018" max="11248" width="10.7109375" style="54"/>
    <col min="11249" max="11250" width="15.7109375" style="54" customWidth="1"/>
    <col min="11251" max="11253" width="14.7109375" style="54" customWidth="1"/>
    <col min="11254" max="11257" width="13.7109375" style="54" customWidth="1"/>
    <col min="11258" max="11261" width="15.7109375" style="54" customWidth="1"/>
    <col min="11262" max="11262" width="22.85546875" style="54" customWidth="1"/>
    <col min="11263" max="11263" width="20.7109375" style="54" customWidth="1"/>
    <col min="11264" max="11264" width="17.7109375" style="54" customWidth="1"/>
    <col min="11265" max="11273" width="14.7109375" style="54" customWidth="1"/>
    <col min="11274" max="11504" width="10.7109375" style="54"/>
    <col min="11505" max="11506" width="15.7109375" style="54" customWidth="1"/>
    <col min="11507" max="11509" width="14.7109375" style="54" customWidth="1"/>
    <col min="11510" max="11513" width="13.7109375" style="54" customWidth="1"/>
    <col min="11514" max="11517" width="15.7109375" style="54" customWidth="1"/>
    <col min="11518" max="11518" width="22.85546875" style="54" customWidth="1"/>
    <col min="11519" max="11519" width="20.7109375" style="54" customWidth="1"/>
    <col min="11520" max="11520" width="17.7109375" style="54" customWidth="1"/>
    <col min="11521" max="11529" width="14.7109375" style="54" customWidth="1"/>
    <col min="11530" max="11760" width="10.7109375" style="54"/>
    <col min="11761" max="11762" width="15.7109375" style="54" customWidth="1"/>
    <col min="11763" max="11765" width="14.7109375" style="54" customWidth="1"/>
    <col min="11766" max="11769" width="13.7109375" style="54" customWidth="1"/>
    <col min="11770" max="11773" width="15.7109375" style="54" customWidth="1"/>
    <col min="11774" max="11774" width="22.85546875" style="54" customWidth="1"/>
    <col min="11775" max="11775" width="20.7109375" style="54" customWidth="1"/>
    <col min="11776" max="11776" width="17.7109375" style="54" customWidth="1"/>
    <col min="11777" max="11785" width="14.7109375" style="54" customWidth="1"/>
    <col min="11786" max="12016" width="10.7109375" style="54"/>
    <col min="12017" max="12018" width="15.7109375" style="54" customWidth="1"/>
    <col min="12019" max="12021" width="14.7109375" style="54" customWidth="1"/>
    <col min="12022" max="12025" width="13.7109375" style="54" customWidth="1"/>
    <col min="12026" max="12029" width="15.7109375" style="54" customWidth="1"/>
    <col min="12030" max="12030" width="22.85546875" style="54" customWidth="1"/>
    <col min="12031" max="12031" width="20.7109375" style="54" customWidth="1"/>
    <col min="12032" max="12032" width="17.7109375" style="54" customWidth="1"/>
    <col min="12033" max="12041" width="14.7109375" style="54" customWidth="1"/>
    <col min="12042" max="12272" width="10.7109375" style="54"/>
    <col min="12273" max="12274" width="15.7109375" style="54" customWidth="1"/>
    <col min="12275" max="12277" width="14.7109375" style="54" customWidth="1"/>
    <col min="12278" max="12281" width="13.7109375" style="54" customWidth="1"/>
    <col min="12282" max="12285" width="15.7109375" style="54" customWidth="1"/>
    <col min="12286" max="12286" width="22.85546875" style="54" customWidth="1"/>
    <col min="12287" max="12287" width="20.7109375" style="54" customWidth="1"/>
    <col min="12288" max="12288" width="17.7109375" style="54" customWidth="1"/>
    <col min="12289" max="12297" width="14.7109375" style="54" customWidth="1"/>
    <col min="12298" max="12528" width="10.7109375" style="54"/>
    <col min="12529" max="12530" width="15.7109375" style="54" customWidth="1"/>
    <col min="12531" max="12533" width="14.7109375" style="54" customWidth="1"/>
    <col min="12534" max="12537" width="13.7109375" style="54" customWidth="1"/>
    <col min="12538" max="12541" width="15.7109375" style="54" customWidth="1"/>
    <col min="12542" max="12542" width="22.85546875" style="54" customWidth="1"/>
    <col min="12543" max="12543" width="20.7109375" style="54" customWidth="1"/>
    <col min="12544" max="12544" width="17.7109375" style="54" customWidth="1"/>
    <col min="12545" max="12553" width="14.7109375" style="54" customWidth="1"/>
    <col min="12554" max="12784" width="10.7109375" style="54"/>
    <col min="12785" max="12786" width="15.7109375" style="54" customWidth="1"/>
    <col min="12787" max="12789" width="14.7109375" style="54" customWidth="1"/>
    <col min="12790" max="12793" width="13.7109375" style="54" customWidth="1"/>
    <col min="12794" max="12797" width="15.7109375" style="54" customWidth="1"/>
    <col min="12798" max="12798" width="22.85546875" style="54" customWidth="1"/>
    <col min="12799" max="12799" width="20.7109375" style="54" customWidth="1"/>
    <col min="12800" max="12800" width="17.7109375" style="54" customWidth="1"/>
    <col min="12801" max="12809" width="14.7109375" style="54" customWidth="1"/>
    <col min="12810" max="13040" width="10.7109375" style="54"/>
    <col min="13041" max="13042" width="15.7109375" style="54" customWidth="1"/>
    <col min="13043" max="13045" width="14.7109375" style="54" customWidth="1"/>
    <col min="13046" max="13049" width="13.7109375" style="54" customWidth="1"/>
    <col min="13050" max="13053" width="15.7109375" style="54" customWidth="1"/>
    <col min="13054" max="13054" width="22.85546875" style="54" customWidth="1"/>
    <col min="13055" max="13055" width="20.7109375" style="54" customWidth="1"/>
    <col min="13056" max="13056" width="17.7109375" style="54" customWidth="1"/>
    <col min="13057" max="13065" width="14.7109375" style="54" customWidth="1"/>
    <col min="13066" max="13296" width="10.7109375" style="54"/>
    <col min="13297" max="13298" width="15.7109375" style="54" customWidth="1"/>
    <col min="13299" max="13301" width="14.7109375" style="54" customWidth="1"/>
    <col min="13302" max="13305" width="13.7109375" style="54" customWidth="1"/>
    <col min="13306" max="13309" width="15.7109375" style="54" customWidth="1"/>
    <col min="13310" max="13310" width="22.85546875" style="54" customWidth="1"/>
    <col min="13311" max="13311" width="20.7109375" style="54" customWidth="1"/>
    <col min="13312" max="13312" width="17.7109375" style="54" customWidth="1"/>
    <col min="13313" max="13321" width="14.7109375" style="54" customWidth="1"/>
    <col min="13322" max="13552" width="10.7109375" style="54"/>
    <col min="13553" max="13554" width="15.7109375" style="54" customWidth="1"/>
    <col min="13555" max="13557" width="14.7109375" style="54" customWidth="1"/>
    <col min="13558" max="13561" width="13.7109375" style="54" customWidth="1"/>
    <col min="13562" max="13565" width="15.7109375" style="54" customWidth="1"/>
    <col min="13566" max="13566" width="22.85546875" style="54" customWidth="1"/>
    <col min="13567" max="13567" width="20.7109375" style="54" customWidth="1"/>
    <col min="13568" max="13568" width="17.7109375" style="54" customWidth="1"/>
    <col min="13569" max="13577" width="14.7109375" style="54" customWidth="1"/>
    <col min="13578" max="13808" width="10.7109375" style="54"/>
    <col min="13809" max="13810" width="15.7109375" style="54" customWidth="1"/>
    <col min="13811" max="13813" width="14.7109375" style="54" customWidth="1"/>
    <col min="13814" max="13817" width="13.7109375" style="54" customWidth="1"/>
    <col min="13818" max="13821" width="15.7109375" style="54" customWidth="1"/>
    <col min="13822" max="13822" width="22.85546875" style="54" customWidth="1"/>
    <col min="13823" max="13823" width="20.7109375" style="54" customWidth="1"/>
    <col min="13824" max="13824" width="17.7109375" style="54" customWidth="1"/>
    <col min="13825" max="13833" width="14.7109375" style="54" customWidth="1"/>
    <col min="13834" max="14064" width="10.7109375" style="54"/>
    <col min="14065" max="14066" width="15.7109375" style="54" customWidth="1"/>
    <col min="14067" max="14069" width="14.7109375" style="54" customWidth="1"/>
    <col min="14070" max="14073" width="13.7109375" style="54" customWidth="1"/>
    <col min="14074" max="14077" width="15.7109375" style="54" customWidth="1"/>
    <col min="14078" max="14078" width="22.85546875" style="54" customWidth="1"/>
    <col min="14079" max="14079" width="20.7109375" style="54" customWidth="1"/>
    <col min="14080" max="14080" width="17.7109375" style="54" customWidth="1"/>
    <col min="14081" max="14089" width="14.7109375" style="54" customWidth="1"/>
    <col min="14090" max="14320" width="10.7109375" style="54"/>
    <col min="14321" max="14322" width="15.7109375" style="54" customWidth="1"/>
    <col min="14323" max="14325" width="14.7109375" style="54" customWidth="1"/>
    <col min="14326" max="14329" width="13.7109375" style="54" customWidth="1"/>
    <col min="14330" max="14333" width="15.7109375" style="54" customWidth="1"/>
    <col min="14334" max="14334" width="22.85546875" style="54" customWidth="1"/>
    <col min="14335" max="14335" width="20.7109375" style="54" customWidth="1"/>
    <col min="14336" max="14336" width="17.7109375" style="54" customWidth="1"/>
    <col min="14337" max="14345" width="14.7109375" style="54" customWidth="1"/>
    <col min="14346" max="14576" width="10.7109375" style="54"/>
    <col min="14577" max="14578" width="15.7109375" style="54" customWidth="1"/>
    <col min="14579" max="14581" width="14.7109375" style="54" customWidth="1"/>
    <col min="14582" max="14585" width="13.7109375" style="54" customWidth="1"/>
    <col min="14586" max="14589" width="15.7109375" style="54" customWidth="1"/>
    <col min="14590" max="14590" width="22.85546875" style="54" customWidth="1"/>
    <col min="14591" max="14591" width="20.7109375" style="54" customWidth="1"/>
    <col min="14592" max="14592" width="17.7109375" style="54" customWidth="1"/>
    <col min="14593" max="14601" width="14.7109375" style="54" customWidth="1"/>
    <col min="14602" max="14832" width="10.7109375" style="54"/>
    <col min="14833" max="14834" width="15.7109375" style="54" customWidth="1"/>
    <col min="14835" max="14837" width="14.7109375" style="54" customWidth="1"/>
    <col min="14838" max="14841" width="13.7109375" style="54" customWidth="1"/>
    <col min="14842" max="14845" width="15.7109375" style="54" customWidth="1"/>
    <col min="14846" max="14846" width="22.85546875" style="54" customWidth="1"/>
    <col min="14847" max="14847" width="20.7109375" style="54" customWidth="1"/>
    <col min="14848" max="14848" width="17.7109375" style="54" customWidth="1"/>
    <col min="14849" max="14857" width="14.7109375" style="54" customWidth="1"/>
    <col min="14858" max="15088" width="10.7109375" style="54"/>
    <col min="15089" max="15090" width="15.7109375" style="54" customWidth="1"/>
    <col min="15091" max="15093" width="14.7109375" style="54" customWidth="1"/>
    <col min="15094" max="15097" width="13.7109375" style="54" customWidth="1"/>
    <col min="15098" max="15101" width="15.7109375" style="54" customWidth="1"/>
    <col min="15102" max="15102" width="22.85546875" style="54" customWidth="1"/>
    <col min="15103" max="15103" width="20.7109375" style="54" customWidth="1"/>
    <col min="15104" max="15104" width="17.7109375" style="54" customWidth="1"/>
    <col min="15105" max="15113" width="14.7109375" style="54" customWidth="1"/>
    <col min="15114" max="15344" width="10.7109375" style="54"/>
    <col min="15345" max="15346" width="15.7109375" style="54" customWidth="1"/>
    <col min="15347" max="15349" width="14.7109375" style="54" customWidth="1"/>
    <col min="15350" max="15353" width="13.7109375" style="54" customWidth="1"/>
    <col min="15354" max="15357" width="15.7109375" style="54" customWidth="1"/>
    <col min="15358" max="15358" width="22.85546875" style="54" customWidth="1"/>
    <col min="15359" max="15359" width="20.7109375" style="54" customWidth="1"/>
    <col min="15360" max="15360" width="17.7109375" style="54" customWidth="1"/>
    <col min="15361" max="15369" width="14.7109375" style="54" customWidth="1"/>
    <col min="15370" max="15600" width="10.7109375" style="54"/>
    <col min="15601" max="15602" width="15.7109375" style="54" customWidth="1"/>
    <col min="15603" max="15605" width="14.7109375" style="54" customWidth="1"/>
    <col min="15606" max="15609" width="13.7109375" style="54" customWidth="1"/>
    <col min="15610" max="15613" width="15.7109375" style="54" customWidth="1"/>
    <col min="15614" max="15614" width="22.85546875" style="54" customWidth="1"/>
    <col min="15615" max="15615" width="20.7109375" style="54" customWidth="1"/>
    <col min="15616" max="15616" width="17.7109375" style="54" customWidth="1"/>
    <col min="15617" max="15625" width="14.7109375" style="54" customWidth="1"/>
    <col min="15626" max="15856" width="10.7109375" style="54"/>
    <col min="15857" max="15858" width="15.7109375" style="54" customWidth="1"/>
    <col min="15859" max="15861" width="14.7109375" style="54" customWidth="1"/>
    <col min="15862" max="15865" width="13.7109375" style="54" customWidth="1"/>
    <col min="15866" max="15869" width="15.7109375" style="54" customWidth="1"/>
    <col min="15870" max="15870" width="22.85546875" style="54" customWidth="1"/>
    <col min="15871" max="15871" width="20.7109375" style="54" customWidth="1"/>
    <col min="15872" max="15872" width="17.7109375" style="54" customWidth="1"/>
    <col min="15873" max="15881" width="14.7109375" style="54" customWidth="1"/>
    <col min="15882" max="16112" width="10.7109375" style="54"/>
    <col min="16113" max="16114" width="15.7109375" style="54" customWidth="1"/>
    <col min="16115" max="16117" width="14.7109375" style="54" customWidth="1"/>
    <col min="16118" max="16121" width="13.7109375" style="54" customWidth="1"/>
    <col min="16122" max="16125" width="15.7109375" style="54" customWidth="1"/>
    <col min="16126" max="16126" width="22.85546875" style="54" customWidth="1"/>
    <col min="16127" max="16127" width="20.7109375" style="54" customWidth="1"/>
    <col min="16128" max="16128" width="17.7109375" style="54" customWidth="1"/>
    <col min="16129" max="16137" width="14.7109375" style="54" customWidth="1"/>
    <col min="16138" max="16384" width="10.7109375" style="54"/>
  </cols>
  <sheetData>
    <row r="1" spans="1:27" ht="25.5" customHeight="1" x14ac:dyDescent="0.25">
      <c r="AA1" s="43" t="s">
        <v>67</v>
      </c>
    </row>
    <row r="2" spans="1:27" s="12" customFormat="1" ht="18.75" customHeight="1" x14ac:dyDescent="0.3">
      <c r="E2" s="18"/>
      <c r="Q2" s="16"/>
      <c r="R2" s="16"/>
      <c r="AA2" s="15" t="s">
        <v>9</v>
      </c>
    </row>
    <row r="3" spans="1:27" s="12" customFormat="1" ht="18.75" customHeight="1" x14ac:dyDescent="0.3">
      <c r="E3" s="18"/>
      <c r="Q3" s="16"/>
      <c r="R3" s="16"/>
      <c r="AA3" s="15" t="s">
        <v>66</v>
      </c>
    </row>
    <row r="4" spans="1:27" s="12" customFormat="1" x14ac:dyDescent="0.2">
      <c r="E4" s="17"/>
      <c r="Q4" s="16"/>
      <c r="R4" s="16"/>
    </row>
    <row r="5" spans="1:27" s="12" customFormat="1" x14ac:dyDescent="0.2">
      <c r="A5" s="249" t="str">
        <f>'1. паспорт местоположение'!A5:C5</f>
        <v>Год раскрытия информации: 2021 год</v>
      </c>
      <c r="B5" s="249"/>
      <c r="C5" s="249"/>
      <c r="D5" s="249"/>
      <c r="E5" s="249"/>
      <c r="F5" s="249"/>
      <c r="G5" s="249"/>
      <c r="H5" s="249"/>
      <c r="I5" s="249"/>
      <c r="J5" s="249"/>
      <c r="K5" s="249"/>
      <c r="L5" s="249"/>
      <c r="M5" s="249"/>
      <c r="N5" s="249"/>
      <c r="O5" s="249"/>
      <c r="P5" s="249"/>
      <c r="Q5" s="249"/>
      <c r="R5" s="249"/>
      <c r="S5" s="249"/>
      <c r="T5" s="249"/>
      <c r="U5" s="249"/>
      <c r="V5" s="249"/>
      <c r="W5" s="249"/>
      <c r="X5" s="249"/>
      <c r="Y5" s="249"/>
      <c r="Z5" s="249"/>
      <c r="AA5" s="249"/>
    </row>
    <row r="6" spans="1:27" s="12" customFormat="1" x14ac:dyDescent="0.2">
      <c r="A6" s="205"/>
      <c r="B6" s="205"/>
      <c r="C6" s="205"/>
      <c r="D6" s="205"/>
      <c r="E6" s="205"/>
      <c r="F6" s="205"/>
      <c r="G6" s="205"/>
      <c r="H6" s="205"/>
      <c r="I6" s="205"/>
      <c r="J6" s="205"/>
      <c r="K6" s="205"/>
      <c r="L6" s="205"/>
      <c r="M6" s="205"/>
      <c r="N6" s="205"/>
      <c r="O6" s="205"/>
      <c r="P6" s="205"/>
      <c r="Q6" s="205"/>
      <c r="R6" s="205"/>
      <c r="S6" s="205"/>
      <c r="T6" s="205"/>
    </row>
    <row r="7" spans="1:27" s="12" customFormat="1" ht="18.75" x14ac:dyDescent="0.2">
      <c r="E7" s="253" t="s">
        <v>8</v>
      </c>
      <c r="F7" s="253"/>
      <c r="G7" s="253"/>
      <c r="H7" s="253"/>
      <c r="I7" s="253"/>
      <c r="J7" s="253"/>
      <c r="K7" s="253"/>
      <c r="L7" s="253"/>
      <c r="M7" s="253"/>
      <c r="N7" s="253"/>
      <c r="O7" s="253"/>
      <c r="P7" s="253"/>
      <c r="Q7" s="253"/>
      <c r="R7" s="253"/>
      <c r="S7" s="253"/>
      <c r="T7" s="253"/>
      <c r="U7" s="253"/>
      <c r="V7" s="253"/>
      <c r="W7" s="253"/>
      <c r="X7" s="253"/>
      <c r="Y7" s="253"/>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252" t="str">
        <f>'1. паспорт местоположение'!A9</f>
        <v xml:space="preserve">Муниципальное унитарное предприятие "Александровэлектросеть" Александровского района </v>
      </c>
      <c r="F9" s="252"/>
      <c r="G9" s="252"/>
      <c r="H9" s="252"/>
      <c r="I9" s="252"/>
      <c r="J9" s="252"/>
      <c r="K9" s="252"/>
      <c r="L9" s="252"/>
      <c r="M9" s="252"/>
      <c r="N9" s="252"/>
      <c r="O9" s="252"/>
      <c r="P9" s="252"/>
      <c r="Q9" s="252"/>
      <c r="R9" s="252"/>
      <c r="S9" s="252"/>
      <c r="T9" s="252"/>
      <c r="U9" s="252"/>
      <c r="V9" s="252"/>
      <c r="W9" s="252"/>
      <c r="X9" s="252"/>
      <c r="Y9" s="252"/>
    </row>
    <row r="10" spans="1:27" s="12" customFormat="1" ht="18.75" customHeight="1" x14ac:dyDescent="0.2">
      <c r="E10" s="250" t="s">
        <v>7</v>
      </c>
      <c r="F10" s="250"/>
      <c r="G10" s="250"/>
      <c r="H10" s="250"/>
      <c r="I10" s="250"/>
      <c r="J10" s="250"/>
      <c r="K10" s="250"/>
      <c r="L10" s="250"/>
      <c r="M10" s="250"/>
      <c r="N10" s="250"/>
      <c r="O10" s="250"/>
      <c r="P10" s="250"/>
      <c r="Q10" s="250"/>
      <c r="R10" s="250"/>
      <c r="S10" s="250"/>
      <c r="T10" s="250"/>
      <c r="U10" s="250"/>
      <c r="V10" s="250"/>
      <c r="W10" s="250"/>
      <c r="X10" s="250"/>
      <c r="Y10" s="250"/>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252" t="str">
        <f>'1. паспорт местоположение'!A12</f>
        <v>J_AES-2023-11</v>
      </c>
      <c r="F12" s="252"/>
      <c r="G12" s="252"/>
      <c r="H12" s="252"/>
      <c r="I12" s="252"/>
      <c r="J12" s="252"/>
      <c r="K12" s="252"/>
      <c r="L12" s="252"/>
      <c r="M12" s="252"/>
      <c r="N12" s="252"/>
      <c r="O12" s="252"/>
      <c r="P12" s="252"/>
      <c r="Q12" s="252"/>
      <c r="R12" s="252"/>
      <c r="S12" s="252"/>
      <c r="T12" s="252"/>
      <c r="U12" s="252"/>
      <c r="V12" s="252"/>
      <c r="W12" s="252"/>
      <c r="X12" s="252"/>
      <c r="Y12" s="252"/>
    </row>
    <row r="13" spans="1:27" s="12" customFormat="1" ht="18.75" customHeight="1" x14ac:dyDescent="0.2">
      <c r="E13" s="250" t="s">
        <v>6</v>
      </c>
      <c r="F13" s="250"/>
      <c r="G13" s="250"/>
      <c r="H13" s="250"/>
      <c r="I13" s="250"/>
      <c r="J13" s="250"/>
      <c r="K13" s="250"/>
      <c r="L13" s="250"/>
      <c r="M13" s="250"/>
      <c r="N13" s="250"/>
      <c r="O13" s="250"/>
      <c r="P13" s="250"/>
      <c r="Q13" s="250"/>
      <c r="R13" s="250"/>
      <c r="S13" s="250"/>
      <c r="T13" s="250"/>
      <c r="U13" s="250"/>
      <c r="V13" s="250"/>
      <c r="W13" s="250"/>
      <c r="X13" s="250"/>
      <c r="Y13" s="250"/>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8.75" x14ac:dyDescent="0.2">
      <c r="E15" s="252" t="str">
        <f>'1. паспорт местоположение'!A15</f>
        <v>Строительство новой ТП-51 взамен существующей (трансформаторная мощность 2х400 кВА, КЛ-6 кВ до новой ТП-51 0,1 км)</v>
      </c>
      <c r="F15" s="252"/>
      <c r="G15" s="252"/>
      <c r="H15" s="252"/>
      <c r="I15" s="252"/>
      <c r="J15" s="252"/>
      <c r="K15" s="252"/>
      <c r="L15" s="252"/>
      <c r="M15" s="252"/>
      <c r="N15" s="252"/>
      <c r="O15" s="252"/>
      <c r="P15" s="252"/>
      <c r="Q15" s="252"/>
      <c r="R15" s="252"/>
      <c r="S15" s="252"/>
      <c r="T15" s="252"/>
      <c r="U15" s="252"/>
      <c r="V15" s="252"/>
      <c r="W15" s="252"/>
      <c r="X15" s="252"/>
      <c r="Y15" s="252"/>
    </row>
    <row r="16" spans="1:27" s="3" customFormat="1" ht="15" customHeight="1" x14ac:dyDescent="0.2">
      <c r="E16" s="250" t="s">
        <v>5</v>
      </c>
      <c r="F16" s="250"/>
      <c r="G16" s="250"/>
      <c r="H16" s="250"/>
      <c r="I16" s="250"/>
      <c r="J16" s="250"/>
      <c r="K16" s="250"/>
      <c r="L16" s="250"/>
      <c r="M16" s="250"/>
      <c r="N16" s="250"/>
      <c r="O16" s="250"/>
      <c r="P16" s="250"/>
      <c r="Q16" s="250"/>
      <c r="R16" s="250"/>
      <c r="S16" s="250"/>
      <c r="T16" s="250"/>
      <c r="U16" s="250"/>
      <c r="V16" s="250"/>
      <c r="W16" s="250"/>
      <c r="X16" s="250"/>
      <c r="Y16" s="250"/>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252"/>
      <c r="F18" s="252"/>
      <c r="G18" s="252"/>
      <c r="H18" s="252"/>
      <c r="I18" s="252"/>
      <c r="J18" s="252"/>
      <c r="K18" s="252"/>
      <c r="L18" s="252"/>
      <c r="M18" s="252"/>
      <c r="N18" s="252"/>
      <c r="O18" s="252"/>
      <c r="P18" s="252"/>
      <c r="Q18" s="252"/>
      <c r="R18" s="252"/>
      <c r="S18" s="252"/>
      <c r="T18" s="252"/>
      <c r="U18" s="252"/>
      <c r="V18" s="252"/>
      <c r="W18" s="252"/>
      <c r="X18" s="252"/>
      <c r="Y18" s="252"/>
    </row>
    <row r="19" spans="1:27" ht="25.5" customHeight="1" x14ac:dyDescent="0.25">
      <c r="A19" s="252" t="s">
        <v>457</v>
      </c>
      <c r="B19" s="252"/>
      <c r="C19" s="252"/>
      <c r="D19" s="252"/>
      <c r="E19" s="252"/>
      <c r="F19" s="252"/>
      <c r="G19" s="252"/>
      <c r="H19" s="252"/>
      <c r="I19" s="252"/>
      <c r="J19" s="252"/>
      <c r="K19" s="252"/>
      <c r="L19" s="252"/>
      <c r="M19" s="252"/>
      <c r="N19" s="252"/>
      <c r="O19" s="252"/>
      <c r="P19" s="252"/>
      <c r="Q19" s="252"/>
      <c r="R19" s="252"/>
      <c r="S19" s="252"/>
      <c r="T19" s="252"/>
      <c r="U19" s="252"/>
      <c r="V19" s="252"/>
      <c r="W19" s="252"/>
      <c r="X19" s="252"/>
      <c r="Y19" s="252"/>
      <c r="Z19" s="252"/>
      <c r="AA19" s="252"/>
    </row>
    <row r="20" spans="1:27" s="62" customFormat="1" ht="21" customHeight="1" x14ac:dyDescent="0.25"/>
    <row r="21" spans="1:27" ht="15.75" customHeight="1" x14ac:dyDescent="0.25">
      <c r="A21" s="279" t="s">
        <v>4</v>
      </c>
      <c r="B21" s="281" t="s">
        <v>464</v>
      </c>
      <c r="C21" s="282"/>
      <c r="D21" s="281" t="s">
        <v>466</v>
      </c>
      <c r="E21" s="282"/>
      <c r="F21" s="264" t="s">
        <v>97</v>
      </c>
      <c r="G21" s="266"/>
      <c r="H21" s="266"/>
      <c r="I21" s="265"/>
      <c r="J21" s="279" t="s">
        <v>467</v>
      </c>
      <c r="K21" s="281" t="s">
        <v>468</v>
      </c>
      <c r="L21" s="282"/>
      <c r="M21" s="281" t="s">
        <v>469</v>
      </c>
      <c r="N21" s="282"/>
      <c r="O21" s="281" t="s">
        <v>456</v>
      </c>
      <c r="P21" s="282"/>
      <c r="Q21" s="281" t="s">
        <v>130</v>
      </c>
      <c r="R21" s="282"/>
      <c r="S21" s="279" t="s">
        <v>129</v>
      </c>
      <c r="T21" s="279" t="s">
        <v>470</v>
      </c>
      <c r="U21" s="279" t="s">
        <v>465</v>
      </c>
      <c r="V21" s="281" t="s">
        <v>128</v>
      </c>
      <c r="W21" s="282"/>
      <c r="X21" s="264" t="s">
        <v>120</v>
      </c>
      <c r="Y21" s="266"/>
      <c r="Z21" s="264" t="s">
        <v>119</v>
      </c>
      <c r="AA21" s="266"/>
    </row>
    <row r="22" spans="1:27" ht="216" customHeight="1" x14ac:dyDescent="0.25">
      <c r="A22" s="285"/>
      <c r="B22" s="283"/>
      <c r="C22" s="284"/>
      <c r="D22" s="283"/>
      <c r="E22" s="284"/>
      <c r="F22" s="264" t="s">
        <v>127</v>
      </c>
      <c r="G22" s="265"/>
      <c r="H22" s="264" t="s">
        <v>126</v>
      </c>
      <c r="I22" s="265"/>
      <c r="J22" s="280"/>
      <c r="K22" s="283"/>
      <c r="L22" s="284"/>
      <c r="M22" s="283"/>
      <c r="N22" s="284"/>
      <c r="O22" s="283"/>
      <c r="P22" s="284"/>
      <c r="Q22" s="283"/>
      <c r="R22" s="284"/>
      <c r="S22" s="280"/>
      <c r="T22" s="280"/>
      <c r="U22" s="280"/>
      <c r="V22" s="283"/>
      <c r="W22" s="284"/>
      <c r="X22" s="109" t="s">
        <v>118</v>
      </c>
      <c r="Y22" s="109" t="s">
        <v>454</v>
      </c>
      <c r="Z22" s="109" t="s">
        <v>117</v>
      </c>
      <c r="AA22" s="109" t="s">
        <v>116</v>
      </c>
    </row>
    <row r="23" spans="1:27" ht="60" customHeight="1" x14ac:dyDescent="0.25">
      <c r="A23" s="280"/>
      <c r="B23" s="200" t="s">
        <v>114</v>
      </c>
      <c r="C23" s="200" t="s">
        <v>115</v>
      </c>
      <c r="D23" s="110" t="s">
        <v>114</v>
      </c>
      <c r="E23" s="110" t="s">
        <v>115</v>
      </c>
      <c r="F23" s="110" t="s">
        <v>114</v>
      </c>
      <c r="G23" s="110" t="s">
        <v>115</v>
      </c>
      <c r="H23" s="110" t="s">
        <v>114</v>
      </c>
      <c r="I23" s="110" t="s">
        <v>115</v>
      </c>
      <c r="J23" s="110" t="s">
        <v>114</v>
      </c>
      <c r="K23" s="110" t="s">
        <v>114</v>
      </c>
      <c r="L23" s="110" t="s">
        <v>115</v>
      </c>
      <c r="M23" s="110" t="s">
        <v>114</v>
      </c>
      <c r="N23" s="110" t="s">
        <v>115</v>
      </c>
      <c r="O23" s="110" t="s">
        <v>114</v>
      </c>
      <c r="P23" s="110" t="s">
        <v>115</v>
      </c>
      <c r="Q23" s="110" t="s">
        <v>114</v>
      </c>
      <c r="R23" s="110" t="s">
        <v>115</v>
      </c>
      <c r="S23" s="110" t="s">
        <v>114</v>
      </c>
      <c r="T23" s="110" t="s">
        <v>114</v>
      </c>
      <c r="U23" s="110" t="s">
        <v>114</v>
      </c>
      <c r="V23" s="110" t="s">
        <v>114</v>
      </c>
      <c r="W23" s="110" t="s">
        <v>115</v>
      </c>
      <c r="X23" s="110" t="s">
        <v>114</v>
      </c>
      <c r="Y23" s="110" t="s">
        <v>114</v>
      </c>
      <c r="Z23" s="109" t="s">
        <v>114</v>
      </c>
      <c r="AA23" s="109" t="s">
        <v>114</v>
      </c>
    </row>
    <row r="24" spans="1:27" x14ac:dyDescent="0.25">
      <c r="A24" s="114">
        <v>1</v>
      </c>
      <c r="B24" s="114">
        <v>2</v>
      </c>
      <c r="C24" s="114">
        <v>3</v>
      </c>
      <c r="D24" s="114">
        <v>4</v>
      </c>
      <c r="E24" s="114">
        <v>5</v>
      </c>
      <c r="F24" s="114">
        <v>6</v>
      </c>
      <c r="G24" s="114">
        <v>7</v>
      </c>
      <c r="H24" s="114">
        <v>8</v>
      </c>
      <c r="I24" s="114">
        <v>9</v>
      </c>
      <c r="J24" s="114">
        <v>10</v>
      </c>
      <c r="K24" s="114">
        <v>11</v>
      </c>
      <c r="L24" s="114">
        <v>12</v>
      </c>
      <c r="M24" s="114">
        <v>13</v>
      </c>
      <c r="N24" s="114">
        <v>14</v>
      </c>
      <c r="O24" s="114">
        <v>15</v>
      </c>
      <c r="P24" s="114">
        <v>16</v>
      </c>
      <c r="Q24" s="114">
        <v>19</v>
      </c>
      <c r="R24" s="114">
        <v>20</v>
      </c>
      <c r="S24" s="114">
        <v>21</v>
      </c>
      <c r="T24" s="114">
        <v>22</v>
      </c>
      <c r="U24" s="114">
        <v>23</v>
      </c>
      <c r="V24" s="114">
        <v>24</v>
      </c>
      <c r="W24" s="114">
        <v>25</v>
      </c>
      <c r="X24" s="114">
        <v>26</v>
      </c>
      <c r="Y24" s="114">
        <v>27</v>
      </c>
      <c r="Z24" s="114">
        <v>28</v>
      </c>
      <c r="AA24" s="114">
        <v>29</v>
      </c>
    </row>
    <row r="25" spans="1:27" s="62" customFormat="1" ht="24" customHeight="1" x14ac:dyDescent="0.25">
      <c r="A25" s="115"/>
      <c r="B25" s="115"/>
      <c r="C25" s="115"/>
      <c r="D25" s="115"/>
      <c r="E25" s="116"/>
      <c r="F25" s="116"/>
      <c r="G25" s="117"/>
      <c r="H25" s="117"/>
      <c r="I25" s="117"/>
      <c r="J25" s="118"/>
      <c r="K25" s="118"/>
      <c r="L25" s="119"/>
      <c r="M25" s="119"/>
      <c r="N25" s="120"/>
      <c r="O25" s="120"/>
      <c r="P25" s="120"/>
      <c r="Q25" s="120"/>
      <c r="R25" s="117"/>
      <c r="S25" s="118"/>
      <c r="T25" s="118"/>
      <c r="U25" s="118"/>
      <c r="V25" s="118"/>
      <c r="W25" s="120"/>
      <c r="X25" s="115"/>
      <c r="Y25" s="115"/>
      <c r="Z25" s="115"/>
      <c r="AA25" s="115"/>
    </row>
    <row r="26" spans="1:27" ht="3" customHeight="1" x14ac:dyDescent="0.25">
      <c r="X26" s="111"/>
      <c r="Y26" s="112"/>
      <c r="Z26" s="55"/>
      <c r="AA26" s="55"/>
    </row>
    <row r="27" spans="1:27" s="60" customFormat="1" ht="12.75" x14ac:dyDescent="0.2">
      <c r="A27" s="61"/>
      <c r="B27" s="61"/>
      <c r="C27" s="61"/>
      <c r="E27" s="61"/>
      <c r="X27" s="113"/>
      <c r="Y27" s="113"/>
      <c r="Z27" s="113"/>
      <c r="AA27" s="113"/>
    </row>
    <row r="28" spans="1:27" s="60" customFormat="1" ht="12.75" x14ac:dyDescent="0.2">
      <c r="A28" s="61"/>
      <c r="B28" s="61"/>
      <c r="C28" s="61"/>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AC382"/>
  <sheetViews>
    <sheetView tabSelected="1" view="pageBreakPreview" topLeftCell="A16" zoomScale="60" workbookViewId="0">
      <selection activeCell="E26" sqref="E26"/>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3" t="s">
        <v>67</v>
      </c>
      <c r="E1" s="16"/>
      <c r="F1" s="16"/>
    </row>
    <row r="2" spans="1:29" s="12" customFormat="1" ht="18.75" customHeight="1" x14ac:dyDescent="0.3">
      <c r="A2" s="18"/>
      <c r="C2" s="15" t="s">
        <v>9</v>
      </c>
      <c r="E2" s="16"/>
      <c r="F2" s="16"/>
    </row>
    <row r="3" spans="1:29" s="12" customFormat="1" ht="18.75" x14ac:dyDescent="0.3">
      <c r="A3" s="17"/>
      <c r="C3" s="15" t="s">
        <v>66</v>
      </c>
      <c r="E3" s="16"/>
      <c r="F3" s="16"/>
    </row>
    <row r="4" spans="1:29" s="12" customFormat="1" ht="18.75" x14ac:dyDescent="0.3">
      <c r="A4" s="17"/>
      <c r="C4" s="15"/>
      <c r="E4" s="16"/>
      <c r="F4" s="16"/>
    </row>
    <row r="5" spans="1:29" s="12" customFormat="1" ht="15.75" x14ac:dyDescent="0.2">
      <c r="A5" s="249" t="str">
        <f>'1. паспорт местоположение'!A5:C5</f>
        <v>Год раскрытия информации: 2021 год</v>
      </c>
      <c r="B5" s="249"/>
      <c r="C5" s="249"/>
      <c r="D5" s="206"/>
      <c r="E5" s="206"/>
      <c r="F5" s="206"/>
      <c r="G5" s="206"/>
      <c r="H5" s="206"/>
      <c r="I5" s="206"/>
      <c r="J5" s="206"/>
      <c r="K5" s="206"/>
      <c r="L5" s="206"/>
      <c r="M5" s="206"/>
      <c r="N5" s="206"/>
      <c r="O5" s="206"/>
      <c r="P5" s="206"/>
      <c r="Q5" s="206"/>
      <c r="R5" s="206"/>
      <c r="S5" s="206"/>
      <c r="T5" s="206"/>
      <c r="U5" s="206"/>
      <c r="V5" s="206"/>
      <c r="W5" s="206"/>
      <c r="X5" s="206"/>
      <c r="Y5" s="206"/>
      <c r="Z5" s="206"/>
      <c r="AA5" s="206"/>
      <c r="AB5" s="206"/>
      <c r="AC5" s="206"/>
    </row>
    <row r="6" spans="1:29" s="12" customFormat="1" ht="18.75" x14ac:dyDescent="0.3">
      <c r="A6" s="17"/>
      <c r="E6" s="16"/>
      <c r="F6" s="16"/>
      <c r="G6" s="15"/>
    </row>
    <row r="7" spans="1:29" s="12" customFormat="1" ht="18.75" x14ac:dyDescent="0.2">
      <c r="A7" s="253" t="s">
        <v>8</v>
      </c>
      <c r="B7" s="253"/>
      <c r="C7" s="253"/>
      <c r="D7" s="13"/>
      <c r="E7" s="13"/>
      <c r="F7" s="13"/>
      <c r="G7" s="13"/>
      <c r="H7" s="13"/>
      <c r="I7" s="13"/>
      <c r="J7" s="13"/>
      <c r="K7" s="13"/>
      <c r="L7" s="13"/>
      <c r="M7" s="13"/>
      <c r="N7" s="13"/>
      <c r="O7" s="13"/>
      <c r="P7" s="13"/>
      <c r="Q7" s="13"/>
      <c r="R7" s="13"/>
      <c r="S7" s="13"/>
      <c r="T7" s="13"/>
      <c r="U7" s="13"/>
    </row>
    <row r="8" spans="1:29" s="12" customFormat="1" ht="18.75" x14ac:dyDescent="0.2">
      <c r="A8" s="253"/>
      <c r="B8" s="253"/>
      <c r="C8" s="253"/>
      <c r="D8" s="14"/>
      <c r="E8" s="14"/>
      <c r="F8" s="14"/>
      <c r="G8" s="14"/>
      <c r="H8" s="13"/>
      <c r="I8" s="13"/>
      <c r="J8" s="13"/>
      <c r="K8" s="13"/>
      <c r="L8" s="13"/>
      <c r="M8" s="13"/>
      <c r="N8" s="13"/>
      <c r="O8" s="13"/>
      <c r="P8" s="13"/>
      <c r="Q8" s="13"/>
      <c r="R8" s="13"/>
      <c r="S8" s="13"/>
      <c r="T8" s="13"/>
      <c r="U8" s="13"/>
    </row>
    <row r="9" spans="1:29" s="12" customFormat="1" ht="18.75" x14ac:dyDescent="0.2">
      <c r="A9" s="252" t="str">
        <f>'1. паспорт местоположение'!A9:C9</f>
        <v xml:space="preserve">Муниципальное унитарное предприятие "Александровэлектросеть" Александровского района </v>
      </c>
      <c r="B9" s="252"/>
      <c r="C9" s="252"/>
      <c r="D9" s="8"/>
      <c r="E9" s="8"/>
      <c r="F9" s="8"/>
      <c r="G9" s="8"/>
      <c r="H9" s="13"/>
      <c r="I9" s="13"/>
      <c r="J9" s="13"/>
      <c r="K9" s="13"/>
      <c r="L9" s="13"/>
      <c r="M9" s="13"/>
      <c r="N9" s="13"/>
      <c r="O9" s="13"/>
      <c r="P9" s="13"/>
      <c r="Q9" s="13"/>
      <c r="R9" s="13"/>
      <c r="S9" s="13"/>
      <c r="T9" s="13"/>
      <c r="U9" s="13"/>
    </row>
    <row r="10" spans="1:29" s="12" customFormat="1" ht="18.75" x14ac:dyDescent="0.2">
      <c r="A10" s="250" t="s">
        <v>7</v>
      </c>
      <c r="B10" s="250"/>
      <c r="C10" s="250"/>
      <c r="D10" s="6"/>
      <c r="E10" s="6"/>
      <c r="F10" s="6"/>
      <c r="G10" s="6"/>
      <c r="H10" s="13"/>
      <c r="I10" s="13"/>
      <c r="J10" s="13"/>
      <c r="K10" s="13"/>
      <c r="L10" s="13"/>
      <c r="M10" s="13"/>
      <c r="N10" s="13"/>
      <c r="O10" s="13"/>
      <c r="P10" s="13"/>
      <c r="Q10" s="13"/>
      <c r="R10" s="13"/>
      <c r="S10" s="13"/>
      <c r="T10" s="13"/>
      <c r="U10" s="13"/>
    </row>
    <row r="11" spans="1:29" s="12" customFormat="1" ht="18.75" x14ac:dyDescent="0.2">
      <c r="A11" s="253"/>
      <c r="B11" s="253"/>
      <c r="C11" s="253"/>
      <c r="D11" s="14"/>
      <c r="E11" s="14"/>
      <c r="F11" s="14"/>
      <c r="G11" s="14"/>
      <c r="H11" s="13"/>
      <c r="I11" s="13"/>
      <c r="J11" s="13"/>
      <c r="K11" s="13"/>
      <c r="L11" s="13"/>
      <c r="M11" s="13"/>
      <c r="N11" s="13"/>
      <c r="O11" s="13"/>
      <c r="P11" s="13"/>
      <c r="Q11" s="13"/>
      <c r="R11" s="13"/>
      <c r="S11" s="13"/>
      <c r="T11" s="13"/>
      <c r="U11" s="13"/>
    </row>
    <row r="12" spans="1:29" s="12" customFormat="1" ht="18.75" x14ac:dyDescent="0.2">
      <c r="A12" s="252" t="str">
        <f>'1. паспорт местоположение'!A12:C12</f>
        <v>J_AES-2023-11</v>
      </c>
      <c r="B12" s="252"/>
      <c r="C12" s="252"/>
      <c r="D12" s="8"/>
      <c r="E12" s="8"/>
      <c r="F12" s="8"/>
      <c r="G12" s="8"/>
      <c r="H12" s="13"/>
      <c r="I12" s="13"/>
      <c r="J12" s="13"/>
      <c r="K12" s="13"/>
      <c r="L12" s="13"/>
      <c r="M12" s="13"/>
      <c r="N12" s="13"/>
      <c r="O12" s="13"/>
      <c r="P12" s="13"/>
      <c r="Q12" s="13"/>
      <c r="R12" s="13"/>
      <c r="S12" s="13"/>
      <c r="T12" s="13"/>
      <c r="U12" s="13"/>
    </row>
    <row r="13" spans="1:29" s="12" customFormat="1" ht="18.75" x14ac:dyDescent="0.2">
      <c r="A13" s="250" t="s">
        <v>6</v>
      </c>
      <c r="B13" s="250"/>
      <c r="C13" s="250"/>
      <c r="D13" s="6"/>
      <c r="E13" s="6"/>
      <c r="F13" s="6"/>
      <c r="G13" s="6"/>
      <c r="H13" s="13"/>
      <c r="I13" s="13"/>
      <c r="J13" s="13"/>
      <c r="K13" s="13"/>
      <c r="L13" s="13"/>
      <c r="M13" s="13"/>
      <c r="N13" s="13"/>
      <c r="O13" s="13"/>
      <c r="P13" s="13"/>
      <c r="Q13" s="13"/>
      <c r="R13" s="13"/>
      <c r="S13" s="13"/>
      <c r="T13" s="13"/>
      <c r="U13" s="13"/>
    </row>
    <row r="14" spans="1:29" s="9" customFormat="1" ht="15.75" customHeight="1" x14ac:dyDescent="0.2">
      <c r="A14" s="259"/>
      <c r="B14" s="259"/>
      <c r="C14" s="259"/>
      <c r="D14" s="10"/>
      <c r="E14" s="10"/>
      <c r="F14" s="10"/>
      <c r="G14" s="10"/>
      <c r="H14" s="10"/>
      <c r="I14" s="10"/>
      <c r="J14" s="10"/>
      <c r="K14" s="10"/>
      <c r="L14" s="10"/>
      <c r="M14" s="10"/>
      <c r="N14" s="10"/>
      <c r="O14" s="10"/>
      <c r="P14" s="10"/>
      <c r="Q14" s="10"/>
      <c r="R14" s="10"/>
      <c r="S14" s="10"/>
      <c r="T14" s="10"/>
      <c r="U14" s="10"/>
    </row>
    <row r="15" spans="1:29" s="3" customFormat="1" ht="18.75" x14ac:dyDescent="0.2">
      <c r="A15" s="252" t="str">
        <f>'1. паспорт местоположение'!A15:C15</f>
        <v>Строительство новой ТП-51 взамен существующей (трансформаторная мощность 2х400 кВА, КЛ-6 кВ до новой ТП-51 0,1 км)</v>
      </c>
      <c r="B15" s="252"/>
      <c r="C15" s="252"/>
      <c r="D15" s="8"/>
      <c r="E15" s="8"/>
      <c r="F15" s="8"/>
      <c r="G15" s="8"/>
      <c r="H15" s="8"/>
      <c r="I15" s="8"/>
      <c r="J15" s="8"/>
      <c r="K15" s="8"/>
      <c r="L15" s="8"/>
      <c r="M15" s="8"/>
      <c r="N15" s="8"/>
      <c r="O15" s="8"/>
      <c r="P15" s="8"/>
      <c r="Q15" s="8"/>
      <c r="R15" s="8"/>
      <c r="S15" s="8"/>
      <c r="T15" s="8"/>
      <c r="U15" s="8"/>
    </row>
    <row r="16" spans="1:29" s="3" customFormat="1" ht="15" customHeight="1" x14ac:dyDescent="0.2">
      <c r="A16" s="250" t="s">
        <v>5</v>
      </c>
      <c r="B16" s="250"/>
      <c r="C16" s="250"/>
      <c r="D16" s="6"/>
      <c r="E16" s="6"/>
      <c r="F16" s="6"/>
      <c r="G16" s="6"/>
      <c r="H16" s="6"/>
      <c r="I16" s="6"/>
      <c r="J16" s="6"/>
      <c r="K16" s="6"/>
      <c r="L16" s="6"/>
      <c r="M16" s="6"/>
      <c r="N16" s="6"/>
      <c r="O16" s="6"/>
      <c r="P16" s="6"/>
      <c r="Q16" s="6"/>
      <c r="R16" s="6"/>
      <c r="S16" s="6"/>
      <c r="T16" s="6"/>
      <c r="U16" s="6"/>
    </row>
    <row r="17" spans="1:21" s="3" customFormat="1" ht="15" customHeight="1" x14ac:dyDescent="0.2">
      <c r="A17" s="257"/>
      <c r="B17" s="257"/>
      <c r="C17" s="257"/>
      <c r="D17" s="4"/>
      <c r="E17" s="4"/>
      <c r="F17" s="4"/>
      <c r="G17" s="4"/>
      <c r="H17" s="4"/>
      <c r="I17" s="4"/>
      <c r="J17" s="4"/>
      <c r="K17" s="4"/>
      <c r="L17" s="4"/>
      <c r="M17" s="4"/>
      <c r="N17" s="4"/>
      <c r="O17" s="4"/>
      <c r="P17" s="4"/>
      <c r="Q17" s="4"/>
      <c r="R17" s="4"/>
    </row>
    <row r="18" spans="1:21" s="3" customFormat="1" ht="27.75" customHeight="1" x14ac:dyDescent="0.2">
      <c r="A18" s="251" t="s">
        <v>449</v>
      </c>
      <c r="B18" s="251"/>
      <c r="C18" s="251"/>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4</v>
      </c>
      <c r="B20" s="42" t="s">
        <v>65</v>
      </c>
      <c r="C20" s="41" t="s">
        <v>64</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41">
        <v>1</v>
      </c>
      <c r="B21" s="42">
        <v>2</v>
      </c>
      <c r="C21" s="41">
        <v>3</v>
      </c>
      <c r="D21" s="33"/>
      <c r="E21" s="33"/>
      <c r="F21" s="33"/>
      <c r="G21" s="33"/>
      <c r="H21" s="32"/>
      <c r="I21" s="32"/>
      <c r="J21" s="32"/>
      <c r="K21" s="32"/>
      <c r="L21" s="32"/>
      <c r="M21" s="32"/>
      <c r="N21" s="32"/>
      <c r="O21" s="32"/>
      <c r="P21" s="32"/>
      <c r="Q21" s="32"/>
      <c r="R21" s="32"/>
      <c r="S21" s="31"/>
      <c r="T21" s="31"/>
      <c r="U21" s="31"/>
    </row>
    <row r="22" spans="1:21" s="3" customFormat="1" ht="77.25" customHeight="1" x14ac:dyDescent="0.2">
      <c r="A22" s="28" t="s">
        <v>63</v>
      </c>
      <c r="B22" s="35" t="s">
        <v>462</v>
      </c>
      <c r="C22" s="34" t="s">
        <v>519</v>
      </c>
      <c r="D22" s="33"/>
      <c r="E22" s="33"/>
      <c r="F22" s="32"/>
      <c r="G22" s="32"/>
      <c r="H22" s="32"/>
      <c r="I22" s="32"/>
      <c r="J22" s="32"/>
      <c r="K22" s="32"/>
      <c r="L22" s="32"/>
      <c r="M22" s="32"/>
      <c r="N22" s="32"/>
      <c r="O22" s="32"/>
      <c r="P22" s="32"/>
      <c r="Q22" s="31"/>
      <c r="R22" s="31"/>
      <c r="S22" s="31"/>
      <c r="T22" s="31"/>
      <c r="U22" s="31"/>
    </row>
    <row r="23" spans="1:21" ht="97.5" customHeight="1" x14ac:dyDescent="0.25">
      <c r="A23" s="28" t="s">
        <v>62</v>
      </c>
      <c r="B23" s="30" t="s">
        <v>59</v>
      </c>
      <c r="C23" s="44" t="str">
        <f>'1. паспорт местоположение'!C40</f>
        <v>Показатель замены силовых (авто-) трансформаторов 0,64 МВА (СН2);
Показатель увеличения мощности силовых (авто-) трансформаторов на подстанциях, не связанного с осуществлением технологического присоединения к электрическим сетям +0,16 МВА (СН2);
Показатель увеличения протяженности линий электропередачи, не связанного с осуществлением технологического присоединения к электрическим сетям: +0,1 км (СН2)</v>
      </c>
      <c r="D23" s="27"/>
      <c r="E23" s="27"/>
      <c r="F23" s="27"/>
      <c r="G23" s="27"/>
      <c r="H23" s="27"/>
      <c r="I23" s="27"/>
      <c r="J23" s="27"/>
      <c r="K23" s="27"/>
      <c r="L23" s="27"/>
      <c r="M23" s="27"/>
      <c r="N23" s="27"/>
      <c r="O23" s="27"/>
      <c r="P23" s="27"/>
      <c r="Q23" s="27"/>
      <c r="R23" s="27"/>
      <c r="S23" s="27"/>
      <c r="T23" s="27"/>
      <c r="U23" s="27"/>
    </row>
    <row r="24" spans="1:21" ht="63" customHeight="1" x14ac:dyDescent="0.25">
      <c r="A24" s="28" t="s">
        <v>61</v>
      </c>
      <c r="B24" s="30" t="s">
        <v>482</v>
      </c>
      <c r="C24" s="29" t="s">
        <v>520</v>
      </c>
      <c r="D24" s="27"/>
      <c r="E24" s="27"/>
      <c r="F24" s="27"/>
      <c r="G24" s="27"/>
      <c r="H24" s="27"/>
      <c r="I24" s="27"/>
      <c r="J24" s="27"/>
      <c r="K24" s="27"/>
      <c r="L24" s="27"/>
      <c r="M24" s="27"/>
      <c r="N24" s="27"/>
      <c r="O24" s="27"/>
      <c r="P24" s="27"/>
      <c r="Q24" s="27"/>
      <c r="R24" s="27"/>
      <c r="S24" s="27"/>
      <c r="T24" s="27"/>
      <c r="U24" s="27"/>
    </row>
    <row r="25" spans="1:21" ht="63" customHeight="1" x14ac:dyDescent="0.25">
      <c r="A25" s="28" t="s">
        <v>60</v>
      </c>
      <c r="B25" s="30" t="s">
        <v>483</v>
      </c>
      <c r="C25" s="29" t="s">
        <v>555</v>
      </c>
      <c r="D25" s="27"/>
      <c r="E25" s="27">
        <f>'6. Паспорт фин осв ввод'!AC24/0.8</f>
        <v>7.8619044149999988</v>
      </c>
      <c r="F25" s="27"/>
      <c r="G25" s="27"/>
      <c r="H25" s="27"/>
      <c r="I25" s="27"/>
      <c r="J25" s="27"/>
      <c r="K25" s="27"/>
      <c r="L25" s="27"/>
      <c r="M25" s="27"/>
      <c r="N25" s="27"/>
      <c r="O25" s="27"/>
      <c r="P25" s="27"/>
      <c r="Q25" s="27"/>
      <c r="R25" s="27"/>
      <c r="S25" s="27"/>
      <c r="T25" s="27"/>
      <c r="U25" s="27"/>
    </row>
    <row r="26" spans="1:21" ht="42.75" customHeight="1" x14ac:dyDescent="0.25">
      <c r="A26" s="28" t="s">
        <v>58</v>
      </c>
      <c r="B26" s="30" t="s">
        <v>234</v>
      </c>
      <c r="C26" s="44" t="s">
        <v>497</v>
      </c>
      <c r="D26" s="27"/>
      <c r="E26" s="27"/>
      <c r="F26" s="27"/>
      <c r="G26" s="27"/>
      <c r="H26" s="27"/>
      <c r="I26" s="27"/>
      <c r="J26" s="27"/>
      <c r="K26" s="27"/>
      <c r="L26" s="27"/>
      <c r="M26" s="27"/>
      <c r="N26" s="27"/>
      <c r="O26" s="27"/>
      <c r="P26" s="27"/>
      <c r="Q26" s="27"/>
      <c r="R26" s="27"/>
      <c r="S26" s="27"/>
      <c r="T26" s="27"/>
      <c r="U26" s="27"/>
    </row>
    <row r="27" spans="1:21" ht="234" customHeight="1" x14ac:dyDescent="0.25">
      <c r="A27" s="28" t="s">
        <v>57</v>
      </c>
      <c r="B27" s="30" t="s">
        <v>463</v>
      </c>
      <c r="C27" s="44" t="s">
        <v>521</v>
      </c>
      <c r="D27" s="27"/>
      <c r="E27" s="27"/>
      <c r="F27" s="27"/>
      <c r="G27" s="27"/>
      <c r="H27" s="27"/>
      <c r="I27" s="27"/>
      <c r="J27" s="27"/>
      <c r="K27" s="27"/>
      <c r="L27" s="27"/>
      <c r="M27" s="27"/>
      <c r="N27" s="27"/>
      <c r="O27" s="27"/>
      <c r="P27" s="27"/>
      <c r="Q27" s="27"/>
      <c r="R27" s="27"/>
      <c r="S27" s="27"/>
      <c r="T27" s="27"/>
      <c r="U27" s="27"/>
    </row>
    <row r="28" spans="1:21" ht="42.75" customHeight="1" x14ac:dyDescent="0.25">
      <c r="A28" s="28" t="s">
        <v>55</v>
      </c>
      <c r="B28" s="30" t="s">
        <v>56</v>
      </c>
      <c r="C28" s="44">
        <v>2023</v>
      </c>
      <c r="D28" s="27"/>
      <c r="E28" s="27"/>
      <c r="F28" s="27"/>
      <c r="G28" s="27"/>
      <c r="H28" s="27"/>
      <c r="I28" s="27"/>
      <c r="J28" s="27"/>
      <c r="K28" s="27"/>
      <c r="L28" s="27"/>
      <c r="M28" s="27"/>
      <c r="N28" s="27"/>
      <c r="O28" s="27"/>
      <c r="P28" s="27"/>
      <c r="Q28" s="27"/>
      <c r="R28" s="27"/>
      <c r="S28" s="27"/>
      <c r="T28" s="27"/>
      <c r="U28" s="27"/>
    </row>
    <row r="29" spans="1:21" ht="42.75" customHeight="1" x14ac:dyDescent="0.25">
      <c r="A29" s="28" t="s">
        <v>53</v>
      </c>
      <c r="B29" s="29" t="s">
        <v>54</v>
      </c>
      <c r="C29" s="44">
        <v>2023</v>
      </c>
      <c r="D29" s="27"/>
      <c r="E29" s="27"/>
      <c r="F29" s="27"/>
      <c r="G29" s="27"/>
      <c r="H29" s="27"/>
      <c r="I29" s="27"/>
      <c r="J29" s="27"/>
      <c r="K29" s="27"/>
      <c r="L29" s="27"/>
      <c r="M29" s="27"/>
      <c r="N29" s="27"/>
      <c r="O29" s="27"/>
      <c r="P29" s="27"/>
      <c r="Q29" s="27"/>
      <c r="R29" s="27"/>
      <c r="S29" s="27"/>
      <c r="T29" s="27"/>
      <c r="U29" s="27"/>
    </row>
    <row r="30" spans="1:21" ht="42.75" customHeight="1" x14ac:dyDescent="0.25">
      <c r="A30" s="28" t="s">
        <v>71</v>
      </c>
      <c r="B30" s="29" t="s">
        <v>52</v>
      </c>
      <c r="C30" s="44" t="s">
        <v>498</v>
      </c>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7030A0"/>
    <pageSetUpPr fitToPage="1"/>
  </sheetPr>
  <dimension ref="A1:W33"/>
  <sheetViews>
    <sheetView view="pageBreakPreview" topLeftCell="A22" zoomScale="70" zoomScaleNormal="80" zoomScaleSheetLayoutView="70" workbookViewId="0">
      <selection activeCell="A31" sqref="A31"/>
    </sheetView>
  </sheetViews>
  <sheetFormatPr defaultRowHeight="15" x14ac:dyDescent="0.25"/>
  <cols>
    <col min="1" max="1" width="17.7109375" customWidth="1"/>
    <col min="2" max="2" width="30.140625" customWidth="1"/>
    <col min="3" max="3" width="12.28515625" customWidth="1"/>
    <col min="4" max="4" width="15" customWidth="1"/>
    <col min="5" max="5" width="13.28515625" customWidth="1"/>
    <col min="6" max="6" width="12.28515625" customWidth="1"/>
    <col min="7" max="7" width="17.85546875" customWidth="1"/>
    <col min="8" max="8" width="16.7109375" customWidth="1"/>
    <col min="9" max="9" width="24.5703125" customWidth="1"/>
    <col min="10" max="10" width="30.85546875" customWidth="1"/>
    <col min="11" max="11" width="27.140625" customWidth="1"/>
    <col min="12" max="12" width="32.42578125" customWidth="1"/>
    <col min="13" max="13" width="13.28515625" customWidth="1"/>
    <col min="14" max="14" width="8.7109375" customWidth="1"/>
    <col min="15" max="15" width="12.7109375" customWidth="1"/>
    <col min="17" max="17" width="17" customWidth="1"/>
    <col min="18" max="18" width="12" customWidth="1"/>
    <col min="19" max="20" width="17.7109375" customWidth="1"/>
    <col min="21" max="21" width="46.5703125" customWidth="1"/>
    <col min="22" max="23" width="12.28515625" customWidth="1"/>
  </cols>
  <sheetData>
    <row r="1" spans="1:23" ht="18.75" x14ac:dyDescent="0.25">
      <c r="U1" s="43" t="s">
        <v>67</v>
      </c>
    </row>
    <row r="2" spans="1:23" ht="18.75" x14ac:dyDescent="0.3">
      <c r="U2" s="15" t="s">
        <v>9</v>
      </c>
    </row>
    <row r="3" spans="1:23" ht="18.75" x14ac:dyDescent="0.3">
      <c r="U3" s="15" t="s">
        <v>66</v>
      </c>
    </row>
    <row r="4" spans="1:23" ht="18.75" customHeight="1" x14ac:dyDescent="0.25">
      <c r="A4" s="249" t="str">
        <f>'1. паспорт местоположение'!A5:C5</f>
        <v>Год раскрытия информации: 2021 год</v>
      </c>
      <c r="B4" s="249"/>
      <c r="C4" s="249"/>
      <c r="D4" s="249"/>
      <c r="E4" s="249"/>
      <c r="F4" s="249"/>
      <c r="G4" s="249"/>
      <c r="H4" s="249"/>
      <c r="I4" s="249"/>
      <c r="J4" s="249"/>
      <c r="K4" s="249"/>
      <c r="L4" s="249"/>
      <c r="M4" s="249"/>
      <c r="N4" s="249"/>
      <c r="O4" s="249"/>
      <c r="P4" s="249"/>
      <c r="Q4" s="249"/>
      <c r="R4" s="249"/>
      <c r="S4" s="249"/>
      <c r="T4" s="249"/>
      <c r="U4" s="249"/>
    </row>
    <row r="6" spans="1:23" ht="18.75" x14ac:dyDescent="0.25">
      <c r="A6" s="253" t="s">
        <v>8</v>
      </c>
      <c r="B6" s="253"/>
      <c r="C6" s="253"/>
      <c r="D6" s="253"/>
      <c r="E6" s="253"/>
      <c r="F6" s="253"/>
      <c r="G6" s="253"/>
      <c r="H6" s="253"/>
      <c r="I6" s="253"/>
      <c r="J6" s="253"/>
      <c r="K6" s="253"/>
      <c r="L6" s="253"/>
      <c r="M6" s="253"/>
      <c r="N6" s="253"/>
      <c r="O6" s="253"/>
      <c r="P6" s="253"/>
      <c r="Q6" s="253"/>
      <c r="R6" s="253"/>
      <c r="S6" s="253"/>
      <c r="T6" s="253"/>
      <c r="U6" s="253"/>
      <c r="V6" s="197"/>
      <c r="W6" s="197"/>
    </row>
    <row r="7" spans="1:23" ht="18.75" x14ac:dyDescent="0.25">
      <c r="A7" s="253"/>
      <c r="B7" s="253"/>
      <c r="C7" s="253"/>
      <c r="D7" s="253"/>
      <c r="E7" s="253"/>
      <c r="F7" s="253"/>
      <c r="G7" s="253"/>
      <c r="H7" s="253"/>
      <c r="I7" s="253"/>
      <c r="J7" s="253"/>
      <c r="K7" s="253"/>
      <c r="L7" s="253"/>
      <c r="M7" s="253"/>
      <c r="N7" s="253"/>
      <c r="O7" s="253"/>
      <c r="P7" s="253"/>
      <c r="Q7" s="253"/>
      <c r="R7" s="253"/>
      <c r="S7" s="253"/>
      <c r="T7" s="253"/>
      <c r="U7" s="253"/>
      <c r="V7" s="197"/>
      <c r="W7" s="197"/>
    </row>
    <row r="8" spans="1:23" ht="18.75" x14ac:dyDescent="0.25">
      <c r="A8" s="252" t="str">
        <f>'1. паспорт местоположение'!A9:C9</f>
        <v xml:space="preserve">Муниципальное унитарное предприятие "Александровэлектросеть" Александровского района </v>
      </c>
      <c r="B8" s="252"/>
      <c r="C8" s="252"/>
      <c r="D8" s="252"/>
      <c r="E8" s="252"/>
      <c r="F8" s="252"/>
      <c r="G8" s="252"/>
      <c r="H8" s="252"/>
      <c r="I8" s="252"/>
      <c r="J8" s="252"/>
      <c r="K8" s="252"/>
      <c r="L8" s="252"/>
      <c r="M8" s="252"/>
      <c r="N8" s="252"/>
      <c r="O8" s="252"/>
      <c r="P8" s="252"/>
      <c r="Q8" s="252"/>
      <c r="R8" s="252"/>
      <c r="S8" s="252"/>
      <c r="T8" s="252"/>
      <c r="U8" s="252"/>
      <c r="V8" s="198"/>
      <c r="W8" s="198"/>
    </row>
    <row r="9" spans="1:23" ht="15.75" x14ac:dyDescent="0.25">
      <c r="A9" s="250" t="s">
        <v>7</v>
      </c>
      <c r="B9" s="250"/>
      <c r="C9" s="250"/>
      <c r="D9" s="250"/>
      <c r="E9" s="250"/>
      <c r="F9" s="250"/>
      <c r="G9" s="250"/>
      <c r="H9" s="250"/>
      <c r="I9" s="250"/>
      <c r="J9" s="250"/>
      <c r="K9" s="250"/>
      <c r="L9" s="250"/>
      <c r="M9" s="250"/>
      <c r="N9" s="250"/>
      <c r="O9" s="250"/>
      <c r="P9" s="250"/>
      <c r="Q9" s="250"/>
      <c r="R9" s="250"/>
      <c r="S9" s="250"/>
      <c r="T9" s="250"/>
      <c r="U9" s="250"/>
      <c r="V9" s="199"/>
      <c r="W9" s="199"/>
    </row>
    <row r="10" spans="1:23" ht="18.75" x14ac:dyDescent="0.25">
      <c r="A10" s="253"/>
      <c r="B10" s="253"/>
      <c r="C10" s="253"/>
      <c r="D10" s="253"/>
      <c r="E10" s="253"/>
      <c r="F10" s="253"/>
      <c r="G10" s="253"/>
      <c r="H10" s="253"/>
      <c r="I10" s="253"/>
      <c r="J10" s="253"/>
      <c r="K10" s="253"/>
      <c r="L10" s="253"/>
      <c r="M10" s="253"/>
      <c r="N10" s="253"/>
      <c r="O10" s="253"/>
      <c r="P10" s="253"/>
      <c r="Q10" s="253"/>
      <c r="R10" s="253"/>
      <c r="S10" s="253"/>
      <c r="T10" s="253"/>
      <c r="U10" s="253"/>
      <c r="V10" s="197"/>
      <c r="W10" s="197"/>
    </row>
    <row r="11" spans="1:23" ht="18.75" x14ac:dyDescent="0.25">
      <c r="A11" s="252" t="str">
        <f>'1. паспорт местоположение'!A12:C12</f>
        <v>J_AES-2023-11</v>
      </c>
      <c r="B11" s="252"/>
      <c r="C11" s="252"/>
      <c r="D11" s="252"/>
      <c r="E11" s="252"/>
      <c r="F11" s="252"/>
      <c r="G11" s="252"/>
      <c r="H11" s="252"/>
      <c r="I11" s="252"/>
      <c r="J11" s="252"/>
      <c r="K11" s="252"/>
      <c r="L11" s="252"/>
      <c r="M11" s="252"/>
      <c r="N11" s="252"/>
      <c r="O11" s="252"/>
      <c r="P11" s="252"/>
      <c r="Q11" s="252"/>
      <c r="R11" s="252"/>
      <c r="S11" s="252"/>
      <c r="T11" s="252"/>
      <c r="U11" s="252"/>
      <c r="V11" s="198"/>
      <c r="W11" s="198"/>
    </row>
    <row r="12" spans="1:23" ht="15.75" x14ac:dyDescent="0.25">
      <c r="A12" s="250" t="s">
        <v>6</v>
      </c>
      <c r="B12" s="250"/>
      <c r="C12" s="250"/>
      <c r="D12" s="250"/>
      <c r="E12" s="250"/>
      <c r="F12" s="250"/>
      <c r="G12" s="250"/>
      <c r="H12" s="250"/>
      <c r="I12" s="250"/>
      <c r="J12" s="250"/>
      <c r="K12" s="250"/>
      <c r="L12" s="250"/>
      <c r="M12" s="250"/>
      <c r="N12" s="250"/>
      <c r="O12" s="250"/>
      <c r="P12" s="250"/>
      <c r="Q12" s="250"/>
      <c r="R12" s="250"/>
      <c r="S12" s="250"/>
      <c r="T12" s="250"/>
      <c r="U12" s="250"/>
      <c r="V12" s="199"/>
      <c r="W12" s="199"/>
    </row>
    <row r="13" spans="1:23" ht="18.75" x14ac:dyDescent="0.25">
      <c r="A13" s="259"/>
      <c r="B13" s="259"/>
      <c r="C13" s="259"/>
      <c r="D13" s="259"/>
      <c r="E13" s="259"/>
      <c r="F13" s="259"/>
      <c r="G13" s="259"/>
      <c r="H13" s="259"/>
      <c r="I13" s="259"/>
      <c r="J13" s="259"/>
      <c r="K13" s="259"/>
      <c r="L13" s="259"/>
      <c r="M13" s="259"/>
      <c r="N13" s="259"/>
      <c r="O13" s="259"/>
      <c r="P13" s="259"/>
      <c r="Q13" s="259"/>
      <c r="R13" s="259"/>
      <c r="S13" s="259"/>
      <c r="T13" s="259"/>
      <c r="U13" s="259"/>
      <c r="V13" s="11"/>
      <c r="W13" s="11"/>
    </row>
    <row r="14" spans="1:23" ht="18.75" x14ac:dyDescent="0.25">
      <c r="A14" s="252" t="str">
        <f>'1. паспорт местоположение'!A15:C15</f>
        <v>Строительство новой ТП-51 взамен существующей (трансформаторная мощность 2х400 кВА, КЛ-6 кВ до новой ТП-51 0,1 км)</v>
      </c>
      <c r="B14" s="252"/>
      <c r="C14" s="252"/>
      <c r="D14" s="252"/>
      <c r="E14" s="252"/>
      <c r="F14" s="252"/>
      <c r="G14" s="252"/>
      <c r="H14" s="252"/>
      <c r="I14" s="252"/>
      <c r="J14" s="252"/>
      <c r="K14" s="252"/>
      <c r="L14" s="252"/>
      <c r="M14" s="252"/>
      <c r="N14" s="252"/>
      <c r="O14" s="252"/>
      <c r="P14" s="252"/>
      <c r="Q14" s="252"/>
      <c r="R14" s="252"/>
      <c r="S14" s="252"/>
      <c r="T14" s="252"/>
      <c r="U14" s="252"/>
      <c r="V14" s="198"/>
      <c r="W14" s="198"/>
    </row>
    <row r="15" spans="1:23" ht="15.75" x14ac:dyDescent="0.25">
      <c r="A15" s="250" t="s">
        <v>5</v>
      </c>
      <c r="B15" s="250"/>
      <c r="C15" s="250"/>
      <c r="D15" s="250"/>
      <c r="E15" s="250"/>
      <c r="F15" s="250"/>
      <c r="G15" s="250"/>
      <c r="H15" s="250"/>
      <c r="I15" s="250"/>
      <c r="J15" s="250"/>
      <c r="K15" s="250"/>
      <c r="L15" s="250"/>
      <c r="M15" s="250"/>
      <c r="N15" s="250"/>
      <c r="O15" s="250"/>
      <c r="P15" s="250"/>
      <c r="Q15" s="250"/>
      <c r="R15" s="250"/>
      <c r="S15" s="250"/>
      <c r="T15" s="250"/>
      <c r="U15" s="250"/>
      <c r="V15" s="199"/>
      <c r="W15" s="199"/>
    </row>
    <row r="16" spans="1:23" x14ac:dyDescent="0.25">
      <c r="A16" s="286"/>
      <c r="B16" s="286"/>
      <c r="C16" s="286"/>
      <c r="D16" s="286"/>
      <c r="E16" s="286"/>
      <c r="F16" s="286"/>
      <c r="G16" s="286"/>
      <c r="H16" s="286"/>
      <c r="I16" s="286"/>
      <c r="J16" s="286"/>
      <c r="K16" s="286"/>
      <c r="L16" s="286"/>
      <c r="M16" s="286"/>
      <c r="N16" s="286"/>
      <c r="O16" s="286"/>
      <c r="P16" s="286"/>
      <c r="Q16" s="286"/>
      <c r="R16" s="286"/>
      <c r="S16" s="286"/>
      <c r="T16" s="286"/>
      <c r="U16" s="286"/>
      <c r="V16" s="207"/>
      <c r="W16" s="207"/>
    </row>
    <row r="17" spans="1:23" x14ac:dyDescent="0.25">
      <c r="A17" s="286"/>
      <c r="B17" s="286"/>
      <c r="C17" s="286"/>
      <c r="D17" s="286"/>
      <c r="E17" s="286"/>
      <c r="F17" s="286"/>
      <c r="G17" s="286"/>
      <c r="H17" s="286"/>
      <c r="I17" s="286"/>
      <c r="J17" s="286"/>
      <c r="K17" s="286"/>
      <c r="L17" s="286"/>
      <c r="M17" s="286"/>
      <c r="N17" s="286"/>
      <c r="O17" s="286"/>
      <c r="P17" s="286"/>
      <c r="Q17" s="286"/>
      <c r="R17" s="286"/>
      <c r="S17" s="286"/>
      <c r="T17" s="286"/>
      <c r="U17" s="286"/>
      <c r="V17" s="207"/>
      <c r="W17" s="207"/>
    </row>
    <row r="18" spans="1:23" x14ac:dyDescent="0.25">
      <c r="A18" s="286"/>
      <c r="B18" s="286"/>
      <c r="C18" s="286"/>
      <c r="D18" s="286"/>
      <c r="E18" s="286"/>
      <c r="F18" s="286"/>
      <c r="G18" s="286"/>
      <c r="H18" s="286"/>
      <c r="I18" s="286"/>
      <c r="J18" s="286"/>
      <c r="K18" s="286"/>
      <c r="L18" s="286"/>
      <c r="M18" s="286"/>
      <c r="N18" s="286"/>
      <c r="O18" s="286"/>
      <c r="P18" s="286"/>
      <c r="Q18" s="286"/>
      <c r="R18" s="286"/>
      <c r="S18" s="286"/>
      <c r="T18" s="286"/>
      <c r="U18" s="286"/>
      <c r="V18" s="207"/>
      <c r="W18" s="207"/>
    </row>
    <row r="19" spans="1:23" x14ac:dyDescent="0.25">
      <c r="A19" s="286"/>
      <c r="B19" s="286"/>
      <c r="C19" s="286"/>
      <c r="D19" s="286"/>
      <c r="E19" s="286"/>
      <c r="F19" s="286"/>
      <c r="G19" s="286"/>
      <c r="H19" s="286"/>
      <c r="I19" s="286"/>
      <c r="J19" s="286"/>
      <c r="K19" s="286"/>
      <c r="L19" s="286"/>
      <c r="M19" s="286"/>
      <c r="N19" s="286"/>
      <c r="O19" s="286"/>
      <c r="P19" s="286"/>
      <c r="Q19" s="286"/>
      <c r="R19" s="286"/>
      <c r="S19" s="286"/>
      <c r="T19" s="286"/>
      <c r="U19" s="286"/>
      <c r="V19" s="207"/>
      <c r="W19" s="207"/>
    </row>
    <row r="20" spans="1:23" x14ac:dyDescent="0.25">
      <c r="A20" s="287"/>
      <c r="B20" s="287"/>
      <c r="C20" s="287"/>
      <c r="D20" s="287"/>
      <c r="E20" s="287"/>
      <c r="F20" s="287"/>
      <c r="G20" s="287"/>
      <c r="H20" s="287"/>
      <c r="I20" s="287"/>
      <c r="J20" s="287"/>
      <c r="K20" s="287"/>
      <c r="L20" s="287"/>
      <c r="M20" s="287"/>
      <c r="N20" s="287"/>
      <c r="O20" s="287"/>
      <c r="P20" s="287"/>
      <c r="Q20" s="287"/>
      <c r="R20" s="287"/>
      <c r="S20" s="287"/>
      <c r="T20" s="287"/>
      <c r="U20" s="287"/>
      <c r="V20" s="208"/>
      <c r="W20" s="208"/>
    </row>
    <row r="21" spans="1:23" x14ac:dyDescent="0.25">
      <c r="A21" s="287"/>
      <c r="B21" s="287"/>
      <c r="C21" s="287"/>
      <c r="D21" s="287"/>
      <c r="E21" s="287"/>
      <c r="F21" s="287"/>
      <c r="G21" s="287"/>
      <c r="H21" s="287"/>
      <c r="I21" s="287"/>
      <c r="J21" s="287"/>
      <c r="K21" s="287"/>
      <c r="L21" s="287"/>
      <c r="M21" s="287"/>
      <c r="N21" s="287"/>
      <c r="O21" s="287"/>
      <c r="P21" s="287"/>
      <c r="Q21" s="287"/>
      <c r="R21" s="287"/>
      <c r="S21" s="287"/>
      <c r="T21" s="287"/>
      <c r="U21" s="287"/>
      <c r="V21" s="208"/>
      <c r="W21" s="208"/>
    </row>
    <row r="22" spans="1:23" x14ac:dyDescent="0.25">
      <c r="A22" s="288" t="s">
        <v>481</v>
      </c>
      <c r="B22" s="288"/>
      <c r="C22" s="288"/>
      <c r="D22" s="288"/>
      <c r="E22" s="288"/>
      <c r="F22" s="288"/>
      <c r="G22" s="288"/>
      <c r="H22" s="288"/>
      <c r="I22" s="288"/>
      <c r="J22" s="288"/>
      <c r="K22" s="288"/>
      <c r="L22" s="288"/>
      <c r="M22" s="288"/>
      <c r="N22" s="288"/>
      <c r="O22" s="288"/>
      <c r="P22" s="288"/>
      <c r="Q22" s="288"/>
      <c r="R22" s="288"/>
      <c r="S22" s="288"/>
      <c r="T22" s="288"/>
      <c r="U22" s="288"/>
      <c r="V22" s="209"/>
      <c r="W22" s="209"/>
    </row>
    <row r="23" spans="1:23" ht="32.25" customHeight="1" x14ac:dyDescent="0.25">
      <c r="A23" s="290" t="s">
        <v>327</v>
      </c>
      <c r="B23" s="291"/>
      <c r="C23" s="291"/>
      <c r="D23" s="291"/>
      <c r="E23" s="291"/>
      <c r="F23" s="291"/>
      <c r="G23" s="291"/>
      <c r="H23" s="291"/>
      <c r="I23" s="291"/>
      <c r="J23" s="292"/>
      <c r="K23" s="289" t="s">
        <v>328</v>
      </c>
      <c r="L23" s="289"/>
      <c r="M23" s="289"/>
      <c r="N23" s="289"/>
      <c r="O23" s="289"/>
      <c r="P23" s="289"/>
      <c r="Q23" s="289"/>
      <c r="R23" s="289"/>
      <c r="S23" s="289"/>
      <c r="T23" s="289"/>
      <c r="U23" s="289"/>
    </row>
    <row r="24" spans="1:23" ht="151.5" customHeight="1" x14ac:dyDescent="0.25">
      <c r="A24" s="106" t="s">
        <v>236</v>
      </c>
      <c r="B24" s="107" t="s">
        <v>243</v>
      </c>
      <c r="C24" s="106" t="s">
        <v>323</v>
      </c>
      <c r="D24" s="106" t="s">
        <v>237</v>
      </c>
      <c r="E24" s="106" t="s">
        <v>324</v>
      </c>
      <c r="F24" s="106" t="s">
        <v>238</v>
      </c>
      <c r="G24" s="106" t="s">
        <v>325</v>
      </c>
      <c r="H24" s="106" t="s">
        <v>244</v>
      </c>
      <c r="I24" s="107" t="s">
        <v>242</v>
      </c>
      <c r="J24" s="107" t="s">
        <v>239</v>
      </c>
      <c r="K24" s="108" t="s">
        <v>251</v>
      </c>
      <c r="L24" s="107" t="s">
        <v>490</v>
      </c>
      <c r="M24" s="106" t="s">
        <v>249</v>
      </c>
      <c r="N24" s="106" t="s">
        <v>250</v>
      </c>
      <c r="O24" s="106" t="s">
        <v>248</v>
      </c>
      <c r="P24" s="106" t="s">
        <v>238</v>
      </c>
      <c r="Q24" s="106" t="s">
        <v>247</v>
      </c>
      <c r="R24" s="106" t="s">
        <v>246</v>
      </c>
      <c r="S24" s="121" t="s">
        <v>241</v>
      </c>
      <c r="T24" s="121" t="s">
        <v>253</v>
      </c>
      <c r="U24" s="122" t="s">
        <v>252</v>
      </c>
    </row>
    <row r="25" spans="1:23" ht="16.5" customHeight="1" x14ac:dyDescent="0.25">
      <c r="A25" s="106">
        <v>1</v>
      </c>
      <c r="B25" s="107">
        <v>2</v>
      </c>
      <c r="C25" s="106">
        <v>3</v>
      </c>
      <c r="D25" s="107">
        <v>4</v>
      </c>
      <c r="E25" s="216">
        <v>5</v>
      </c>
      <c r="F25" s="107">
        <v>6</v>
      </c>
      <c r="G25" s="216">
        <v>7</v>
      </c>
      <c r="H25" s="107">
        <v>8</v>
      </c>
      <c r="I25" s="216">
        <v>9</v>
      </c>
      <c r="J25" s="107">
        <v>10</v>
      </c>
      <c r="K25" s="216">
        <v>11</v>
      </c>
      <c r="L25" s="107">
        <v>12</v>
      </c>
      <c r="M25" s="216">
        <v>13</v>
      </c>
      <c r="N25" s="107">
        <v>14</v>
      </c>
      <c r="O25" s="216">
        <v>15</v>
      </c>
      <c r="P25" s="107">
        <v>16</v>
      </c>
      <c r="Q25" s="216">
        <v>17</v>
      </c>
      <c r="R25" s="107">
        <v>18</v>
      </c>
      <c r="S25" s="216">
        <v>19</v>
      </c>
      <c r="T25" s="107">
        <v>20</v>
      </c>
      <c r="U25" s="216">
        <v>21</v>
      </c>
    </row>
    <row r="26" spans="1:23" ht="45.75" customHeight="1" x14ac:dyDescent="0.25">
      <c r="A26" s="101"/>
      <c r="B26" s="213"/>
      <c r="C26" s="102"/>
      <c r="D26" s="102"/>
      <c r="E26" s="102"/>
      <c r="F26" s="102"/>
      <c r="G26" s="102"/>
      <c r="H26" s="102"/>
      <c r="I26" s="100"/>
      <c r="J26" s="103"/>
      <c r="K26" s="104"/>
      <c r="L26" s="102"/>
      <c r="M26" s="102"/>
      <c r="N26" s="102"/>
      <c r="O26" s="102"/>
      <c r="P26" s="102"/>
      <c r="Q26" s="102"/>
      <c r="R26" s="102"/>
      <c r="S26" s="102"/>
      <c r="T26" s="102"/>
      <c r="U26" s="218"/>
    </row>
    <row r="27" spans="1:23" x14ac:dyDescent="0.25">
      <c r="A27" s="214"/>
      <c r="B27" s="214"/>
      <c r="C27" s="102"/>
      <c r="D27" s="102"/>
      <c r="E27" s="102"/>
      <c r="F27" s="102"/>
      <c r="G27" s="102"/>
      <c r="H27" s="102"/>
      <c r="I27" s="212"/>
      <c r="J27" s="213"/>
      <c r="K27" s="103"/>
      <c r="L27" s="102"/>
      <c r="M27" s="102"/>
      <c r="N27" s="102"/>
      <c r="O27" s="102"/>
      <c r="P27" s="102"/>
      <c r="Q27" s="102"/>
      <c r="R27" s="102"/>
      <c r="S27" s="103"/>
      <c r="T27" s="103"/>
      <c r="U27" s="103"/>
    </row>
    <row r="28" spans="1:23" x14ac:dyDescent="0.25">
      <c r="A28" s="214"/>
      <c r="B28" s="214"/>
      <c r="C28" s="102"/>
      <c r="D28" s="102"/>
      <c r="E28" s="102"/>
      <c r="F28" s="102"/>
      <c r="G28" s="102"/>
      <c r="H28" s="102"/>
      <c r="I28" s="212"/>
      <c r="J28" s="213"/>
      <c r="K28" s="102"/>
      <c r="L28" s="102"/>
      <c r="M28" s="102"/>
      <c r="N28" s="102"/>
      <c r="O28" s="102"/>
      <c r="P28" s="102"/>
      <c r="Q28" s="102"/>
      <c r="R28" s="102"/>
      <c r="S28" s="100"/>
      <c r="T28" s="100"/>
      <c r="U28" s="100"/>
    </row>
    <row r="29" spans="1:23" x14ac:dyDescent="0.25">
      <c r="A29" s="214"/>
      <c r="B29" s="214"/>
      <c r="C29" s="102"/>
      <c r="D29" s="102"/>
      <c r="E29" s="102"/>
      <c r="F29" s="102"/>
      <c r="G29" s="102"/>
      <c r="H29" s="102"/>
      <c r="I29" s="212"/>
      <c r="J29" s="213"/>
      <c r="K29" s="102"/>
      <c r="L29" s="102"/>
      <c r="M29" s="102"/>
      <c r="N29" s="102"/>
      <c r="O29" s="102"/>
      <c r="P29" s="102"/>
      <c r="Q29" s="102"/>
      <c r="R29" s="102"/>
      <c r="S29" s="100"/>
      <c r="T29" s="100"/>
      <c r="U29" s="100"/>
    </row>
    <row r="30" spans="1:23" x14ac:dyDescent="0.25">
      <c r="A30" s="105"/>
      <c r="B30" s="213"/>
      <c r="C30" s="102"/>
      <c r="D30" s="102"/>
      <c r="E30" s="102"/>
      <c r="F30" s="102"/>
      <c r="G30" s="102"/>
      <c r="H30" s="102"/>
      <c r="I30" s="100"/>
      <c r="J30" s="100"/>
      <c r="K30" s="100"/>
      <c r="L30" s="100"/>
      <c r="M30" s="100"/>
      <c r="N30" s="100"/>
      <c r="O30" s="100"/>
      <c r="P30" s="100"/>
      <c r="Q30" s="100"/>
      <c r="R30" s="100"/>
      <c r="S30" s="100"/>
      <c r="T30" s="100"/>
      <c r="U30" s="100"/>
    </row>
    <row r="31" spans="1:23" x14ac:dyDescent="0.25">
      <c r="A31" s="214"/>
      <c r="B31" s="215"/>
      <c r="C31" s="102"/>
      <c r="D31" s="102"/>
      <c r="E31" s="102"/>
      <c r="F31" s="102"/>
      <c r="G31" s="102"/>
      <c r="H31" s="102"/>
      <c r="I31" s="212"/>
      <c r="J31" s="213"/>
      <c r="K31" s="100"/>
      <c r="L31" s="100"/>
      <c r="M31" s="100"/>
      <c r="N31" s="100"/>
      <c r="O31" s="100"/>
      <c r="P31" s="100"/>
      <c r="Q31" s="100"/>
      <c r="R31" s="100"/>
      <c r="S31" s="100"/>
      <c r="T31" s="100"/>
      <c r="U31" s="100"/>
    </row>
    <row r="32" spans="1:23" x14ac:dyDescent="0.25">
      <c r="A32" s="214"/>
      <c r="B32" s="215"/>
      <c r="C32" s="102"/>
      <c r="D32" s="102"/>
      <c r="E32" s="102"/>
      <c r="F32" s="102"/>
      <c r="G32" s="102"/>
      <c r="H32" s="102"/>
      <c r="I32" s="212"/>
      <c r="J32" s="213"/>
      <c r="K32" s="100"/>
      <c r="L32" s="100"/>
      <c r="M32" s="100"/>
      <c r="N32" s="100"/>
      <c r="O32" s="100"/>
      <c r="P32" s="100"/>
      <c r="Q32" s="100"/>
      <c r="R32" s="100"/>
      <c r="S32" s="100"/>
      <c r="T32" s="100"/>
      <c r="U32" s="100"/>
    </row>
    <row r="33" spans="1:21" x14ac:dyDescent="0.25">
      <c r="A33" s="214"/>
      <c r="B33" s="215"/>
      <c r="C33" s="102"/>
      <c r="D33" s="102"/>
      <c r="E33" s="102"/>
      <c r="F33" s="102"/>
      <c r="G33" s="102"/>
      <c r="H33" s="102"/>
      <c r="I33" s="212"/>
      <c r="J33" s="213"/>
      <c r="K33" s="100"/>
      <c r="L33" s="100"/>
      <c r="M33" s="100"/>
      <c r="N33" s="100"/>
      <c r="O33" s="100"/>
      <c r="P33" s="100"/>
      <c r="Q33" s="100"/>
      <c r="R33" s="100"/>
      <c r="S33" s="100"/>
      <c r="T33" s="100"/>
      <c r="U33" s="100"/>
    </row>
  </sheetData>
  <mergeCells count="20">
    <mergeCell ref="A20:U20"/>
    <mergeCell ref="A21:U21"/>
    <mergeCell ref="A22:U22"/>
    <mergeCell ref="K23:U23"/>
    <mergeCell ref="A23:J23"/>
    <mergeCell ref="A15:U15"/>
    <mergeCell ref="A16:U16"/>
    <mergeCell ref="A17:U17"/>
    <mergeCell ref="A18:U18"/>
    <mergeCell ref="A19:U19"/>
    <mergeCell ref="A10:U10"/>
    <mergeCell ref="A11:U11"/>
    <mergeCell ref="A12:U12"/>
    <mergeCell ref="A13:U13"/>
    <mergeCell ref="A14:U14"/>
    <mergeCell ref="A4:U4"/>
    <mergeCell ref="A6:U6"/>
    <mergeCell ref="A7:U7"/>
    <mergeCell ref="A8:U8"/>
    <mergeCell ref="A9:U9"/>
  </mergeCells>
  <pageMargins left="0.7" right="0.7" top="0.75" bottom="0.75" header="0.3" footer="0.3"/>
  <pageSetup paperSize="8" scale="47"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7030A0"/>
    <pageSetUpPr fitToPage="1"/>
  </sheetPr>
  <dimension ref="A1:AB360"/>
  <sheetViews>
    <sheetView view="pageBreakPreview" zoomScale="60" workbookViewId="0">
      <selection activeCell="A22" sqref="A22:O22"/>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3" t="s">
        <v>67</v>
      </c>
    </row>
    <row r="2" spans="1:28" s="12" customFormat="1" ht="18.75" customHeight="1" x14ac:dyDescent="0.3">
      <c r="A2" s="18"/>
      <c r="B2" s="18"/>
      <c r="O2" s="15" t="s">
        <v>9</v>
      </c>
    </row>
    <row r="3" spans="1:28" s="12" customFormat="1" ht="18.75" x14ac:dyDescent="0.3">
      <c r="A3" s="17"/>
      <c r="B3" s="17"/>
      <c r="O3" s="15" t="s">
        <v>66</v>
      </c>
    </row>
    <row r="4" spans="1:28" s="12" customFormat="1" ht="18.75" x14ac:dyDescent="0.3">
      <c r="A4" s="17"/>
      <c r="B4" s="17"/>
      <c r="L4" s="15"/>
    </row>
    <row r="5" spans="1:28" s="12" customFormat="1" ht="15.75" x14ac:dyDescent="0.2">
      <c r="A5" s="249" t="str">
        <f>'1. паспорт местоположение'!A5:C5</f>
        <v>Год раскрытия информации: 2021 год</v>
      </c>
      <c r="B5" s="249"/>
      <c r="C5" s="249"/>
      <c r="D5" s="249"/>
      <c r="E5" s="249"/>
      <c r="F5" s="249"/>
      <c r="G5" s="249"/>
      <c r="H5" s="249"/>
      <c r="I5" s="249"/>
      <c r="J5" s="249"/>
      <c r="K5" s="249"/>
      <c r="L5" s="249"/>
      <c r="M5" s="249"/>
      <c r="N5" s="249"/>
      <c r="O5" s="249"/>
      <c r="P5" s="206"/>
      <c r="Q5" s="206"/>
      <c r="R5" s="206"/>
      <c r="S5" s="206"/>
      <c r="T5" s="206"/>
      <c r="U5" s="206"/>
      <c r="V5" s="206"/>
      <c r="W5" s="206"/>
      <c r="X5" s="206"/>
      <c r="Y5" s="206"/>
      <c r="Z5" s="206"/>
      <c r="AA5" s="206"/>
      <c r="AB5" s="206"/>
    </row>
    <row r="6" spans="1:28" s="12" customFormat="1" ht="18.75" x14ac:dyDescent="0.3">
      <c r="A6" s="17"/>
      <c r="B6" s="17"/>
      <c r="L6" s="15"/>
    </row>
    <row r="7" spans="1:28" s="12" customFormat="1" ht="18.75" x14ac:dyDescent="0.2">
      <c r="A7" s="253" t="s">
        <v>8</v>
      </c>
      <c r="B7" s="253"/>
      <c r="C7" s="253"/>
      <c r="D7" s="253"/>
      <c r="E7" s="253"/>
      <c r="F7" s="253"/>
      <c r="G7" s="253"/>
      <c r="H7" s="253"/>
      <c r="I7" s="253"/>
      <c r="J7" s="253"/>
      <c r="K7" s="253"/>
      <c r="L7" s="253"/>
      <c r="M7" s="253"/>
      <c r="N7" s="253"/>
      <c r="O7" s="253"/>
      <c r="P7" s="13"/>
      <c r="Q7" s="13"/>
      <c r="R7" s="13"/>
      <c r="S7" s="13"/>
      <c r="T7" s="13"/>
      <c r="U7" s="13"/>
      <c r="V7" s="13"/>
      <c r="W7" s="13"/>
      <c r="X7" s="13"/>
      <c r="Y7" s="13"/>
      <c r="Z7" s="13"/>
    </row>
    <row r="8" spans="1:28" s="12" customFormat="1" ht="18.75" x14ac:dyDescent="0.2">
      <c r="A8" s="253"/>
      <c r="B8" s="253"/>
      <c r="C8" s="253"/>
      <c r="D8" s="253"/>
      <c r="E8" s="253"/>
      <c r="F8" s="253"/>
      <c r="G8" s="253"/>
      <c r="H8" s="253"/>
      <c r="I8" s="253"/>
      <c r="J8" s="253"/>
      <c r="K8" s="253"/>
      <c r="L8" s="253"/>
      <c r="M8" s="253"/>
      <c r="N8" s="253"/>
      <c r="O8" s="253"/>
      <c r="P8" s="13"/>
      <c r="Q8" s="13"/>
      <c r="R8" s="13"/>
      <c r="S8" s="13"/>
      <c r="T8" s="13"/>
      <c r="U8" s="13"/>
      <c r="V8" s="13"/>
      <c r="W8" s="13"/>
      <c r="X8" s="13"/>
      <c r="Y8" s="13"/>
      <c r="Z8" s="13"/>
    </row>
    <row r="9" spans="1:28" s="12" customFormat="1" ht="18.75" x14ac:dyDescent="0.2">
      <c r="A9" s="252" t="str">
        <f>'1. паспорт местоположение'!A9:C9</f>
        <v xml:space="preserve">Муниципальное унитарное предприятие "Александровэлектросеть" Александровского района </v>
      </c>
      <c r="B9" s="252"/>
      <c r="C9" s="252"/>
      <c r="D9" s="252"/>
      <c r="E9" s="252"/>
      <c r="F9" s="252"/>
      <c r="G9" s="252"/>
      <c r="H9" s="252"/>
      <c r="I9" s="252"/>
      <c r="J9" s="252"/>
      <c r="K9" s="252"/>
      <c r="L9" s="252"/>
      <c r="M9" s="252"/>
      <c r="N9" s="252"/>
      <c r="O9" s="252"/>
      <c r="P9" s="13"/>
      <c r="Q9" s="13"/>
      <c r="R9" s="13"/>
      <c r="S9" s="13"/>
      <c r="T9" s="13"/>
      <c r="U9" s="13"/>
      <c r="V9" s="13"/>
      <c r="W9" s="13"/>
      <c r="X9" s="13"/>
      <c r="Y9" s="13"/>
      <c r="Z9" s="13"/>
    </row>
    <row r="10" spans="1:28" s="12" customFormat="1" ht="18.75" x14ac:dyDescent="0.2">
      <c r="A10" s="250" t="s">
        <v>7</v>
      </c>
      <c r="B10" s="250"/>
      <c r="C10" s="250"/>
      <c r="D10" s="250"/>
      <c r="E10" s="250"/>
      <c r="F10" s="250"/>
      <c r="G10" s="250"/>
      <c r="H10" s="250"/>
      <c r="I10" s="250"/>
      <c r="J10" s="250"/>
      <c r="K10" s="250"/>
      <c r="L10" s="250"/>
      <c r="M10" s="250"/>
      <c r="N10" s="250"/>
      <c r="O10" s="250"/>
      <c r="P10" s="13"/>
      <c r="Q10" s="13"/>
      <c r="R10" s="13"/>
      <c r="S10" s="13"/>
      <c r="T10" s="13"/>
      <c r="U10" s="13"/>
      <c r="V10" s="13"/>
      <c r="W10" s="13"/>
      <c r="X10" s="13"/>
      <c r="Y10" s="13"/>
      <c r="Z10" s="13"/>
    </row>
    <row r="11" spans="1:28" s="12" customFormat="1" ht="18.75" x14ac:dyDescent="0.2">
      <c r="A11" s="253"/>
      <c r="B11" s="253"/>
      <c r="C11" s="253"/>
      <c r="D11" s="253"/>
      <c r="E11" s="253"/>
      <c r="F11" s="253"/>
      <c r="G11" s="253"/>
      <c r="H11" s="253"/>
      <c r="I11" s="253"/>
      <c r="J11" s="253"/>
      <c r="K11" s="253"/>
      <c r="L11" s="253"/>
      <c r="M11" s="253"/>
      <c r="N11" s="253"/>
      <c r="O11" s="253"/>
      <c r="P11" s="13"/>
      <c r="Q11" s="13"/>
      <c r="R11" s="13"/>
      <c r="S11" s="13"/>
      <c r="T11" s="13"/>
      <c r="U11" s="13"/>
      <c r="V11" s="13"/>
      <c r="W11" s="13"/>
      <c r="X11" s="13"/>
      <c r="Y11" s="13"/>
      <c r="Z11" s="13"/>
    </row>
    <row r="12" spans="1:28" s="12" customFormat="1" ht="18.75" x14ac:dyDescent="0.2">
      <c r="A12" s="252" t="str">
        <f>'1. паспорт местоположение'!A12:C12</f>
        <v>J_AES-2023-11</v>
      </c>
      <c r="B12" s="252"/>
      <c r="C12" s="252"/>
      <c r="D12" s="252"/>
      <c r="E12" s="252"/>
      <c r="F12" s="252"/>
      <c r="G12" s="252"/>
      <c r="H12" s="252"/>
      <c r="I12" s="252"/>
      <c r="J12" s="252"/>
      <c r="K12" s="252"/>
      <c r="L12" s="252"/>
      <c r="M12" s="252"/>
      <c r="N12" s="252"/>
      <c r="O12" s="252"/>
      <c r="P12" s="13"/>
      <c r="Q12" s="13"/>
      <c r="R12" s="13"/>
      <c r="S12" s="13"/>
      <c r="T12" s="13"/>
      <c r="U12" s="13"/>
      <c r="V12" s="13"/>
      <c r="W12" s="13"/>
      <c r="X12" s="13"/>
      <c r="Y12" s="13"/>
      <c r="Z12" s="13"/>
    </row>
    <row r="13" spans="1:28" s="12" customFormat="1" ht="18.75" x14ac:dyDescent="0.2">
      <c r="A13" s="250" t="s">
        <v>6</v>
      </c>
      <c r="B13" s="250"/>
      <c r="C13" s="250"/>
      <c r="D13" s="250"/>
      <c r="E13" s="250"/>
      <c r="F13" s="250"/>
      <c r="G13" s="250"/>
      <c r="H13" s="250"/>
      <c r="I13" s="250"/>
      <c r="J13" s="250"/>
      <c r="K13" s="250"/>
      <c r="L13" s="250"/>
      <c r="M13" s="250"/>
      <c r="N13" s="250"/>
      <c r="O13" s="250"/>
      <c r="P13" s="13"/>
      <c r="Q13" s="13"/>
      <c r="R13" s="13"/>
      <c r="S13" s="13"/>
      <c r="T13" s="13"/>
      <c r="U13" s="13"/>
      <c r="V13" s="13"/>
      <c r="W13" s="13"/>
      <c r="X13" s="13"/>
      <c r="Y13" s="13"/>
      <c r="Z13" s="13"/>
    </row>
    <row r="14" spans="1:28" s="9" customFormat="1" ht="15.75" customHeight="1" x14ac:dyDescent="0.2">
      <c r="A14" s="259"/>
      <c r="B14" s="259"/>
      <c r="C14" s="259"/>
      <c r="D14" s="259"/>
      <c r="E14" s="259"/>
      <c r="F14" s="259"/>
      <c r="G14" s="259"/>
      <c r="H14" s="259"/>
      <c r="I14" s="259"/>
      <c r="J14" s="259"/>
      <c r="K14" s="259"/>
      <c r="L14" s="259"/>
      <c r="M14" s="259"/>
      <c r="N14" s="259"/>
      <c r="O14" s="259"/>
      <c r="P14" s="10"/>
      <c r="Q14" s="10"/>
      <c r="R14" s="10"/>
      <c r="S14" s="10"/>
      <c r="T14" s="10"/>
      <c r="U14" s="10"/>
      <c r="V14" s="10"/>
      <c r="W14" s="10"/>
      <c r="X14" s="10"/>
      <c r="Y14" s="10"/>
      <c r="Z14" s="10"/>
    </row>
    <row r="15" spans="1:28" s="3" customFormat="1" ht="18.75" x14ac:dyDescent="0.2">
      <c r="A15" s="252" t="str">
        <f>'1. паспорт местоположение'!A15:C15</f>
        <v>Строительство новой ТП-51 взамен существующей (трансформаторная мощность 2х400 кВА, КЛ-6 кВ до новой ТП-51 0,1 км)</v>
      </c>
      <c r="B15" s="252"/>
      <c r="C15" s="252"/>
      <c r="D15" s="252"/>
      <c r="E15" s="252"/>
      <c r="F15" s="252"/>
      <c r="G15" s="252"/>
      <c r="H15" s="252"/>
      <c r="I15" s="252"/>
      <c r="J15" s="252"/>
      <c r="K15" s="252"/>
      <c r="L15" s="252"/>
      <c r="M15" s="252"/>
      <c r="N15" s="252"/>
      <c r="O15" s="252"/>
      <c r="P15" s="8"/>
      <c r="Q15" s="8"/>
      <c r="R15" s="8"/>
      <c r="S15" s="8"/>
      <c r="T15" s="8"/>
      <c r="U15" s="8"/>
      <c r="V15" s="8"/>
      <c r="W15" s="8"/>
      <c r="X15" s="8"/>
      <c r="Y15" s="8"/>
      <c r="Z15" s="8"/>
    </row>
    <row r="16" spans="1:28" s="3" customFormat="1" ht="15" customHeight="1" x14ac:dyDescent="0.2">
      <c r="A16" s="250" t="s">
        <v>5</v>
      </c>
      <c r="B16" s="250"/>
      <c r="C16" s="250"/>
      <c r="D16" s="250"/>
      <c r="E16" s="250"/>
      <c r="F16" s="250"/>
      <c r="G16" s="250"/>
      <c r="H16" s="250"/>
      <c r="I16" s="250"/>
      <c r="J16" s="250"/>
      <c r="K16" s="250"/>
      <c r="L16" s="250"/>
      <c r="M16" s="250"/>
      <c r="N16" s="250"/>
      <c r="O16" s="250"/>
      <c r="P16" s="6"/>
      <c r="Q16" s="6"/>
      <c r="R16" s="6"/>
      <c r="S16" s="6"/>
      <c r="T16" s="6"/>
      <c r="U16" s="6"/>
      <c r="V16" s="6"/>
      <c r="W16" s="6"/>
      <c r="X16" s="6"/>
      <c r="Y16" s="6"/>
      <c r="Z16" s="6"/>
    </row>
    <row r="17" spans="1:26" s="3" customFormat="1" ht="15" customHeight="1" x14ac:dyDescent="0.2">
      <c r="A17" s="257"/>
      <c r="B17" s="257"/>
      <c r="C17" s="257"/>
      <c r="D17" s="257"/>
      <c r="E17" s="257"/>
      <c r="F17" s="257"/>
      <c r="G17" s="257"/>
      <c r="H17" s="257"/>
      <c r="I17" s="257"/>
      <c r="J17" s="257"/>
      <c r="K17" s="257"/>
      <c r="L17" s="257"/>
      <c r="M17" s="257"/>
      <c r="N17" s="257"/>
      <c r="O17" s="257"/>
      <c r="P17" s="4"/>
      <c r="Q17" s="4"/>
      <c r="R17" s="4"/>
      <c r="S17" s="4"/>
      <c r="T17" s="4"/>
      <c r="U17" s="4"/>
      <c r="V17" s="4"/>
      <c r="W17" s="4"/>
    </row>
    <row r="18" spans="1:26" s="3" customFormat="1" ht="91.5" customHeight="1" x14ac:dyDescent="0.2">
      <c r="A18" s="293" t="s">
        <v>458</v>
      </c>
      <c r="B18" s="293"/>
      <c r="C18" s="293"/>
      <c r="D18" s="293"/>
      <c r="E18" s="293"/>
      <c r="F18" s="293"/>
      <c r="G18" s="293"/>
      <c r="H18" s="293"/>
      <c r="I18" s="293"/>
      <c r="J18" s="293"/>
      <c r="K18" s="293"/>
      <c r="L18" s="293"/>
      <c r="M18" s="293"/>
      <c r="N18" s="293"/>
      <c r="O18" s="293"/>
      <c r="P18" s="7"/>
      <c r="Q18" s="7"/>
      <c r="R18" s="7"/>
      <c r="S18" s="7"/>
      <c r="T18" s="7"/>
      <c r="U18" s="7"/>
      <c r="V18" s="7"/>
      <c r="W18" s="7"/>
      <c r="X18" s="7"/>
      <c r="Y18" s="7"/>
      <c r="Z18" s="7"/>
    </row>
    <row r="19" spans="1:26" s="3" customFormat="1" ht="78" customHeight="1" x14ac:dyDescent="0.2">
      <c r="A19" s="260" t="s">
        <v>4</v>
      </c>
      <c r="B19" s="260" t="s">
        <v>83</v>
      </c>
      <c r="C19" s="260" t="s">
        <v>82</v>
      </c>
      <c r="D19" s="260" t="s">
        <v>74</v>
      </c>
      <c r="E19" s="294" t="s">
        <v>81</v>
      </c>
      <c r="F19" s="295"/>
      <c r="G19" s="295"/>
      <c r="H19" s="295"/>
      <c r="I19" s="296"/>
      <c r="J19" s="260" t="s">
        <v>80</v>
      </c>
      <c r="K19" s="260"/>
      <c r="L19" s="260"/>
      <c r="M19" s="260"/>
      <c r="N19" s="260"/>
      <c r="O19" s="260"/>
      <c r="P19" s="4"/>
      <c r="Q19" s="4"/>
      <c r="R19" s="4"/>
      <c r="S19" s="4"/>
      <c r="T19" s="4"/>
      <c r="U19" s="4"/>
      <c r="V19" s="4"/>
      <c r="W19" s="4"/>
    </row>
    <row r="20" spans="1:26" s="3" customFormat="1" ht="51" customHeight="1" x14ac:dyDescent="0.2">
      <c r="A20" s="260"/>
      <c r="B20" s="260"/>
      <c r="C20" s="260"/>
      <c r="D20" s="260"/>
      <c r="E20" s="46" t="s">
        <v>79</v>
      </c>
      <c r="F20" s="46" t="s">
        <v>78</v>
      </c>
      <c r="G20" s="46" t="s">
        <v>77</v>
      </c>
      <c r="H20" s="46" t="s">
        <v>76</v>
      </c>
      <c r="I20" s="46" t="s">
        <v>75</v>
      </c>
      <c r="J20" s="46">
        <v>2019</v>
      </c>
      <c r="K20" s="46">
        <v>2020</v>
      </c>
      <c r="L20" s="52">
        <v>2021</v>
      </c>
      <c r="M20" s="51">
        <v>2022</v>
      </c>
      <c r="N20" s="51">
        <v>2023</v>
      </c>
      <c r="O20" s="51">
        <v>2024</v>
      </c>
      <c r="P20" s="32"/>
      <c r="Q20" s="32"/>
      <c r="R20" s="32"/>
      <c r="S20" s="32"/>
      <c r="T20" s="32"/>
      <c r="U20" s="32"/>
      <c r="V20" s="32"/>
      <c r="W20" s="32"/>
      <c r="X20" s="31"/>
      <c r="Y20" s="31"/>
      <c r="Z20" s="31"/>
    </row>
    <row r="21" spans="1:26" s="3" customFormat="1" ht="16.5" customHeight="1" x14ac:dyDescent="0.2">
      <c r="A21" s="41">
        <v>1</v>
      </c>
      <c r="B21" s="42">
        <v>2</v>
      </c>
      <c r="C21" s="41">
        <v>3</v>
      </c>
      <c r="D21" s="42">
        <v>4</v>
      </c>
      <c r="E21" s="41">
        <v>5</v>
      </c>
      <c r="F21" s="42">
        <v>6</v>
      </c>
      <c r="G21" s="41">
        <v>7</v>
      </c>
      <c r="H21" s="42">
        <v>8</v>
      </c>
      <c r="I21" s="41">
        <v>9</v>
      </c>
      <c r="J21" s="42">
        <v>10</v>
      </c>
      <c r="K21" s="41">
        <v>11</v>
      </c>
      <c r="L21" s="42">
        <v>12</v>
      </c>
      <c r="M21" s="41">
        <v>13</v>
      </c>
      <c r="N21" s="42">
        <v>14</v>
      </c>
      <c r="O21" s="41">
        <v>15</v>
      </c>
      <c r="P21" s="32"/>
      <c r="Q21" s="32"/>
      <c r="R21" s="32"/>
      <c r="S21" s="32"/>
      <c r="T21" s="32"/>
      <c r="U21" s="32"/>
      <c r="V21" s="32"/>
      <c r="W21" s="32"/>
      <c r="X21" s="31"/>
      <c r="Y21" s="31"/>
      <c r="Z21" s="31"/>
    </row>
    <row r="22" spans="1:26" s="3" customFormat="1" ht="33" customHeight="1" x14ac:dyDescent="0.2">
      <c r="A22" s="219" t="s">
        <v>494</v>
      </c>
      <c r="B22" s="220" t="s">
        <v>494</v>
      </c>
      <c r="C22" s="221" t="s">
        <v>494</v>
      </c>
      <c r="D22" s="221" t="s">
        <v>494</v>
      </c>
      <c r="E22" s="221" t="s">
        <v>494</v>
      </c>
      <c r="F22" s="221" t="s">
        <v>494</v>
      </c>
      <c r="G22" s="221" t="s">
        <v>494</v>
      </c>
      <c r="H22" s="221" t="s">
        <v>494</v>
      </c>
      <c r="I22" s="221" t="s">
        <v>494</v>
      </c>
      <c r="J22" s="222" t="s">
        <v>494</v>
      </c>
      <c r="K22" s="222" t="s">
        <v>494</v>
      </c>
      <c r="L22" s="194" t="s">
        <v>494</v>
      </c>
      <c r="M22" s="194" t="s">
        <v>494</v>
      </c>
      <c r="N22" s="194" t="s">
        <v>494</v>
      </c>
      <c r="O22" s="194" t="s">
        <v>494</v>
      </c>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6"/>
  <sheetViews>
    <sheetView topLeftCell="A73" zoomScaleNormal="100" workbookViewId="0">
      <selection activeCell="AV41" sqref="AV41"/>
    </sheetView>
  </sheetViews>
  <sheetFormatPr defaultRowHeight="15" x14ac:dyDescent="0.25"/>
  <cols>
    <col min="1" max="3" width="9.140625" style="123"/>
    <col min="4" max="4" width="18.5703125" style="123" customWidth="1"/>
    <col min="5" max="12" width="9.140625" style="123" hidden="1" customWidth="1"/>
    <col min="13" max="13" width="4.7109375" style="123" hidden="1" customWidth="1"/>
    <col min="14" max="17" width="9.140625" style="123" hidden="1" customWidth="1"/>
    <col min="18" max="18" width="4.7109375" style="123" hidden="1" customWidth="1"/>
    <col min="19" max="36" width="9.140625" style="123" hidden="1" customWidth="1"/>
    <col min="37" max="37" width="9.140625" style="123"/>
    <col min="38" max="38" width="7.7109375" style="123" customWidth="1"/>
    <col min="39" max="39" width="3.140625" style="123" customWidth="1"/>
    <col min="40" max="40" width="13.5703125" style="123" customWidth="1"/>
    <col min="41" max="41" width="16.5703125" style="123" customWidth="1"/>
    <col min="42" max="42" width="15.7109375" style="123" customWidth="1"/>
    <col min="43" max="43" width="9.5703125" style="123" customWidth="1"/>
    <col min="44" max="44" width="8.5703125" style="123" customWidth="1"/>
    <col min="45" max="16384" width="9.140625" style="123"/>
  </cols>
  <sheetData>
    <row r="1" spans="1:44" s="12" customFormat="1" ht="18.75" customHeight="1" x14ac:dyDescent="0.2">
      <c r="A1" s="18"/>
      <c r="I1" s="16"/>
      <c r="J1" s="16"/>
      <c r="K1" s="43" t="s">
        <v>67</v>
      </c>
      <c r="AR1" s="43" t="s">
        <v>67</v>
      </c>
    </row>
    <row r="2" spans="1:44" s="12" customFormat="1" ht="18.75" customHeight="1" x14ac:dyDescent="0.3">
      <c r="A2" s="18"/>
      <c r="I2" s="16"/>
      <c r="J2" s="16"/>
      <c r="K2" s="15" t="s">
        <v>9</v>
      </c>
      <c r="AR2" s="15" t="s">
        <v>9</v>
      </c>
    </row>
    <row r="3" spans="1:44" s="12" customFormat="1" ht="18.75" x14ac:dyDescent="0.3">
      <c r="A3" s="17"/>
      <c r="I3" s="16"/>
      <c r="J3" s="16"/>
      <c r="K3" s="15" t="s">
        <v>66</v>
      </c>
      <c r="AR3" s="15" t="s">
        <v>320</v>
      </c>
    </row>
    <row r="4" spans="1:44" s="12" customFormat="1" ht="18.75" x14ac:dyDescent="0.3">
      <c r="A4" s="17"/>
      <c r="I4" s="16"/>
      <c r="J4" s="16"/>
      <c r="K4" s="15"/>
    </row>
    <row r="5" spans="1:44" s="12" customFormat="1" ht="18.75" customHeight="1" x14ac:dyDescent="0.2">
      <c r="A5" s="249" t="str">
        <f>'1. паспорт местоположение'!A5:C5</f>
        <v>Год раскрытия информации: 2021 год</v>
      </c>
      <c r="B5" s="249"/>
      <c r="C5" s="249"/>
      <c r="D5" s="249"/>
      <c r="E5" s="249"/>
      <c r="F5" s="249"/>
      <c r="G5" s="249"/>
      <c r="H5" s="249"/>
      <c r="I5" s="249"/>
      <c r="J5" s="249"/>
      <c r="K5" s="249"/>
      <c r="L5" s="249"/>
      <c r="M5" s="249"/>
      <c r="N5" s="249"/>
      <c r="O5" s="249"/>
      <c r="P5" s="249"/>
      <c r="Q5" s="249"/>
      <c r="R5" s="249"/>
      <c r="S5" s="249"/>
      <c r="T5" s="249"/>
      <c r="U5" s="249"/>
      <c r="V5" s="249"/>
      <c r="W5" s="249"/>
      <c r="X5" s="249"/>
      <c r="Y5" s="249"/>
      <c r="Z5" s="249"/>
      <c r="AA5" s="249"/>
      <c r="AB5" s="249"/>
      <c r="AC5" s="249"/>
      <c r="AD5" s="249"/>
      <c r="AE5" s="249"/>
      <c r="AF5" s="249"/>
      <c r="AG5" s="249"/>
      <c r="AH5" s="249"/>
      <c r="AI5" s="249"/>
      <c r="AJ5" s="249"/>
      <c r="AK5" s="249"/>
      <c r="AL5" s="249"/>
      <c r="AM5" s="249"/>
      <c r="AN5" s="249"/>
      <c r="AO5" s="249"/>
      <c r="AP5" s="249"/>
      <c r="AQ5" s="249"/>
      <c r="AR5" s="249"/>
    </row>
    <row r="6" spans="1:44" s="12" customFormat="1" ht="18.75" x14ac:dyDescent="0.3">
      <c r="A6" s="17"/>
      <c r="I6" s="16"/>
      <c r="J6" s="16"/>
      <c r="K6" s="15"/>
    </row>
    <row r="7" spans="1:44" s="12" customFormat="1" ht="18.75" x14ac:dyDescent="0.2">
      <c r="A7" s="253" t="s">
        <v>8</v>
      </c>
      <c r="B7" s="253"/>
      <c r="C7" s="253"/>
      <c r="D7" s="253"/>
      <c r="E7" s="253"/>
      <c r="F7" s="253"/>
      <c r="G7" s="253"/>
      <c r="H7" s="253"/>
      <c r="I7" s="253"/>
      <c r="J7" s="253"/>
      <c r="K7" s="253"/>
      <c r="L7" s="253"/>
      <c r="M7" s="253"/>
      <c r="N7" s="253"/>
      <c r="O7" s="253"/>
      <c r="P7" s="253"/>
      <c r="Q7" s="253"/>
      <c r="R7" s="253"/>
      <c r="S7" s="253"/>
      <c r="T7" s="253"/>
      <c r="U7" s="253"/>
      <c r="V7" s="253"/>
      <c r="W7" s="253"/>
      <c r="X7" s="253"/>
      <c r="Y7" s="253"/>
      <c r="Z7" s="253"/>
      <c r="AA7" s="253"/>
      <c r="AB7" s="253"/>
      <c r="AC7" s="253"/>
      <c r="AD7" s="253"/>
      <c r="AE7" s="253"/>
      <c r="AF7" s="253"/>
      <c r="AG7" s="253"/>
      <c r="AH7" s="253"/>
      <c r="AI7" s="253"/>
      <c r="AJ7" s="253"/>
      <c r="AK7" s="253"/>
      <c r="AL7" s="253"/>
      <c r="AM7" s="253"/>
      <c r="AN7" s="253"/>
      <c r="AO7" s="253"/>
      <c r="AP7" s="253"/>
      <c r="AQ7" s="253"/>
      <c r="AR7" s="253"/>
    </row>
    <row r="8" spans="1:44" s="12" customFormat="1" ht="18.75" x14ac:dyDescent="0.2">
      <c r="A8" s="14"/>
      <c r="B8" s="14"/>
      <c r="C8" s="14"/>
      <c r="D8" s="14"/>
      <c r="E8" s="14"/>
      <c r="F8" s="14"/>
      <c r="G8" s="14"/>
      <c r="H8" s="14"/>
      <c r="I8" s="14"/>
      <c r="J8" s="14"/>
      <c r="K8" s="14"/>
      <c r="L8" s="13"/>
      <c r="M8" s="13"/>
      <c r="N8" s="13"/>
      <c r="O8" s="13"/>
      <c r="P8" s="13"/>
      <c r="Q8" s="13"/>
      <c r="R8" s="13"/>
      <c r="S8" s="13"/>
      <c r="T8" s="13"/>
      <c r="U8" s="13"/>
      <c r="V8" s="13"/>
      <c r="W8" s="13"/>
      <c r="X8" s="13"/>
      <c r="Y8" s="13"/>
    </row>
    <row r="9" spans="1:44" s="12" customFormat="1" ht="18.75" customHeight="1" x14ac:dyDescent="0.2">
      <c r="A9" s="252" t="str">
        <f>'1. паспорт местоположение'!A9:C9</f>
        <v xml:space="preserve">Муниципальное унитарное предприятие "Александровэлектросеть" Александровского района </v>
      </c>
      <c r="B9" s="252"/>
      <c r="C9" s="252"/>
      <c r="D9" s="252"/>
      <c r="E9" s="252"/>
      <c r="F9" s="252"/>
      <c r="G9" s="252"/>
      <c r="H9" s="252"/>
      <c r="I9" s="252"/>
      <c r="J9" s="252"/>
      <c r="K9" s="252"/>
      <c r="L9" s="252"/>
      <c r="M9" s="252"/>
      <c r="N9" s="252"/>
      <c r="O9" s="252"/>
      <c r="P9" s="252"/>
      <c r="Q9" s="252"/>
      <c r="R9" s="252"/>
      <c r="S9" s="252"/>
      <c r="T9" s="252"/>
      <c r="U9" s="252"/>
      <c r="V9" s="252"/>
      <c r="W9" s="252"/>
      <c r="X9" s="252"/>
      <c r="Y9" s="252"/>
      <c r="Z9" s="252"/>
      <c r="AA9" s="252"/>
      <c r="AB9" s="252"/>
      <c r="AC9" s="252"/>
      <c r="AD9" s="252"/>
      <c r="AE9" s="252"/>
      <c r="AF9" s="252"/>
      <c r="AG9" s="252"/>
      <c r="AH9" s="252"/>
      <c r="AI9" s="252"/>
      <c r="AJ9" s="252"/>
      <c r="AK9" s="252"/>
      <c r="AL9" s="252"/>
      <c r="AM9" s="252"/>
      <c r="AN9" s="252"/>
      <c r="AO9" s="252"/>
      <c r="AP9" s="252"/>
      <c r="AQ9" s="252"/>
      <c r="AR9" s="252"/>
    </row>
    <row r="10" spans="1:44" s="12" customFormat="1" ht="18.75" customHeight="1" x14ac:dyDescent="0.2">
      <c r="A10" s="250" t="s">
        <v>7</v>
      </c>
      <c r="B10" s="250"/>
      <c r="C10" s="250"/>
      <c r="D10" s="250"/>
      <c r="E10" s="250"/>
      <c r="F10" s="250"/>
      <c r="G10" s="250"/>
      <c r="H10" s="250"/>
      <c r="I10" s="250"/>
      <c r="J10" s="250"/>
      <c r="K10" s="250"/>
      <c r="L10" s="250"/>
      <c r="M10" s="250"/>
      <c r="N10" s="250"/>
      <c r="O10" s="250"/>
      <c r="P10" s="250"/>
      <c r="Q10" s="250"/>
      <c r="R10" s="250"/>
      <c r="S10" s="250"/>
      <c r="T10" s="250"/>
      <c r="U10" s="250"/>
      <c r="V10" s="250"/>
      <c r="W10" s="250"/>
      <c r="X10" s="250"/>
      <c r="Y10" s="250"/>
      <c r="Z10" s="250"/>
      <c r="AA10" s="250"/>
      <c r="AB10" s="250"/>
      <c r="AC10" s="250"/>
      <c r="AD10" s="250"/>
      <c r="AE10" s="250"/>
      <c r="AF10" s="250"/>
      <c r="AG10" s="250"/>
      <c r="AH10" s="250"/>
      <c r="AI10" s="250"/>
      <c r="AJ10" s="250"/>
      <c r="AK10" s="250"/>
      <c r="AL10" s="250"/>
      <c r="AM10" s="250"/>
      <c r="AN10" s="250"/>
      <c r="AO10" s="250"/>
      <c r="AP10" s="250"/>
      <c r="AQ10" s="250"/>
      <c r="AR10" s="250"/>
    </row>
    <row r="11" spans="1:44" s="12" customFormat="1" ht="18.75" x14ac:dyDescent="0.2">
      <c r="A11" s="14"/>
      <c r="B11" s="14"/>
      <c r="C11" s="14"/>
      <c r="D11" s="14"/>
      <c r="E11" s="14"/>
      <c r="F11" s="14"/>
      <c r="G11" s="14"/>
      <c r="H11" s="14"/>
      <c r="I11" s="14"/>
      <c r="J11" s="14"/>
      <c r="K11" s="14"/>
      <c r="L11" s="13"/>
      <c r="M11" s="13"/>
      <c r="N11" s="13"/>
      <c r="O11" s="13"/>
      <c r="P11" s="13"/>
      <c r="Q11" s="13"/>
      <c r="R11" s="13"/>
      <c r="S11" s="13"/>
      <c r="T11" s="13"/>
      <c r="U11" s="13"/>
      <c r="V11" s="13"/>
      <c r="W11" s="13"/>
      <c r="X11" s="13"/>
      <c r="Y11" s="13"/>
    </row>
    <row r="12" spans="1:44" s="12" customFormat="1" ht="18.75" customHeight="1" x14ac:dyDescent="0.2">
      <c r="A12" s="252" t="str">
        <f>'1. паспорт местоположение'!A12:C12</f>
        <v>J_AES-2023-11</v>
      </c>
      <c r="B12" s="252"/>
      <c r="C12" s="252"/>
      <c r="D12" s="252"/>
      <c r="E12" s="252"/>
      <c r="F12" s="252"/>
      <c r="G12" s="252"/>
      <c r="H12" s="252"/>
      <c r="I12" s="252"/>
      <c r="J12" s="252"/>
      <c r="K12" s="252"/>
      <c r="L12" s="252"/>
      <c r="M12" s="252"/>
      <c r="N12" s="252"/>
      <c r="O12" s="252"/>
      <c r="P12" s="252"/>
      <c r="Q12" s="252"/>
      <c r="R12" s="252"/>
      <c r="S12" s="252"/>
      <c r="T12" s="252"/>
      <c r="U12" s="252"/>
      <c r="V12" s="252"/>
      <c r="W12" s="252"/>
      <c r="X12" s="252"/>
      <c r="Y12" s="252"/>
      <c r="Z12" s="252"/>
      <c r="AA12" s="252"/>
      <c r="AB12" s="252"/>
      <c r="AC12" s="252"/>
      <c r="AD12" s="252"/>
      <c r="AE12" s="252"/>
      <c r="AF12" s="252"/>
      <c r="AG12" s="252"/>
      <c r="AH12" s="252"/>
      <c r="AI12" s="252"/>
      <c r="AJ12" s="252"/>
      <c r="AK12" s="252"/>
      <c r="AL12" s="252"/>
      <c r="AM12" s="252"/>
      <c r="AN12" s="252"/>
      <c r="AO12" s="252"/>
      <c r="AP12" s="252"/>
      <c r="AQ12" s="252"/>
      <c r="AR12" s="252"/>
    </row>
    <row r="13" spans="1:44" s="12" customFormat="1" ht="18.75" customHeight="1" x14ac:dyDescent="0.2">
      <c r="A13" s="250" t="s">
        <v>6</v>
      </c>
      <c r="B13" s="250"/>
      <c r="C13" s="250"/>
      <c r="D13" s="250"/>
      <c r="E13" s="250"/>
      <c r="F13" s="250"/>
      <c r="G13" s="250"/>
      <c r="H13" s="250"/>
      <c r="I13" s="250"/>
      <c r="J13" s="250"/>
      <c r="K13" s="250"/>
      <c r="L13" s="250"/>
      <c r="M13" s="250"/>
      <c r="N13" s="250"/>
      <c r="O13" s="250"/>
      <c r="P13" s="250"/>
      <c r="Q13" s="250"/>
      <c r="R13" s="250"/>
      <c r="S13" s="250"/>
      <c r="T13" s="250"/>
      <c r="U13" s="250"/>
      <c r="V13" s="250"/>
      <c r="W13" s="250"/>
      <c r="X13" s="250"/>
      <c r="Y13" s="250"/>
      <c r="Z13" s="250"/>
      <c r="AA13" s="250"/>
      <c r="AB13" s="250"/>
      <c r="AC13" s="250"/>
      <c r="AD13" s="250"/>
      <c r="AE13" s="250"/>
      <c r="AF13" s="250"/>
      <c r="AG13" s="250"/>
      <c r="AH13" s="250"/>
      <c r="AI13" s="250"/>
      <c r="AJ13" s="250"/>
      <c r="AK13" s="250"/>
      <c r="AL13" s="250"/>
      <c r="AM13" s="250"/>
      <c r="AN13" s="250"/>
      <c r="AO13" s="250"/>
      <c r="AP13" s="250"/>
      <c r="AQ13" s="250"/>
      <c r="AR13" s="250"/>
    </row>
    <row r="14" spans="1:44"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c r="W14" s="10"/>
      <c r="X14" s="10"/>
      <c r="Y14" s="10"/>
    </row>
    <row r="15" spans="1:44" s="3" customFormat="1" ht="18.75" x14ac:dyDescent="0.2">
      <c r="A15" s="252" t="str">
        <f>'1. паспорт местоположение'!A15:C15</f>
        <v>Строительство новой ТП-51 взамен существующей (трансформаторная мощность 2х400 кВА, КЛ-6 кВ до новой ТП-51 0,1 км)</v>
      </c>
      <c r="B15" s="252"/>
      <c r="C15" s="252"/>
      <c r="D15" s="252"/>
      <c r="E15" s="252"/>
      <c r="F15" s="252"/>
      <c r="G15" s="252"/>
      <c r="H15" s="252"/>
      <c r="I15" s="252"/>
      <c r="J15" s="252"/>
      <c r="K15" s="252"/>
      <c r="L15" s="252"/>
      <c r="M15" s="252"/>
      <c r="N15" s="252"/>
      <c r="O15" s="252"/>
      <c r="P15" s="252"/>
      <c r="Q15" s="252"/>
      <c r="R15" s="252"/>
      <c r="S15" s="252"/>
      <c r="T15" s="252"/>
      <c r="U15" s="252"/>
      <c r="V15" s="252"/>
      <c r="W15" s="252"/>
      <c r="X15" s="252"/>
      <c r="Y15" s="252"/>
      <c r="Z15" s="252"/>
      <c r="AA15" s="252"/>
      <c r="AB15" s="252"/>
      <c r="AC15" s="252"/>
      <c r="AD15" s="252"/>
      <c r="AE15" s="252"/>
      <c r="AF15" s="252"/>
      <c r="AG15" s="252"/>
      <c r="AH15" s="252"/>
      <c r="AI15" s="252"/>
      <c r="AJ15" s="252"/>
      <c r="AK15" s="252"/>
      <c r="AL15" s="252"/>
      <c r="AM15" s="252"/>
      <c r="AN15" s="252"/>
      <c r="AO15" s="252"/>
      <c r="AP15" s="252"/>
      <c r="AQ15" s="252"/>
      <c r="AR15" s="252"/>
    </row>
    <row r="16" spans="1:44" s="3" customFormat="1" ht="15" customHeight="1" x14ac:dyDescent="0.2">
      <c r="A16" s="250" t="s">
        <v>5</v>
      </c>
      <c r="B16" s="250"/>
      <c r="C16" s="250"/>
      <c r="D16" s="250"/>
      <c r="E16" s="250"/>
      <c r="F16" s="250"/>
      <c r="G16" s="250"/>
      <c r="H16" s="250"/>
      <c r="I16" s="250"/>
      <c r="J16" s="250"/>
      <c r="K16" s="250"/>
      <c r="L16" s="250"/>
      <c r="M16" s="250"/>
      <c r="N16" s="250"/>
      <c r="O16" s="250"/>
      <c r="P16" s="250"/>
      <c r="Q16" s="250"/>
      <c r="R16" s="250"/>
      <c r="S16" s="250"/>
      <c r="T16" s="250"/>
      <c r="U16" s="250"/>
      <c r="V16" s="250"/>
      <c r="W16" s="250"/>
      <c r="X16" s="250"/>
      <c r="Y16" s="250"/>
      <c r="Z16" s="250"/>
      <c r="AA16" s="250"/>
      <c r="AB16" s="250"/>
      <c r="AC16" s="250"/>
      <c r="AD16" s="250"/>
      <c r="AE16" s="250"/>
      <c r="AF16" s="250"/>
      <c r="AG16" s="250"/>
      <c r="AH16" s="250"/>
      <c r="AI16" s="250"/>
      <c r="AJ16" s="250"/>
      <c r="AK16" s="250"/>
      <c r="AL16" s="250"/>
      <c r="AM16" s="250"/>
      <c r="AN16" s="250"/>
      <c r="AO16" s="250"/>
      <c r="AP16" s="250"/>
      <c r="AQ16" s="250"/>
      <c r="AR16" s="250"/>
    </row>
    <row r="17" spans="1:45" s="3" customFormat="1" ht="15" customHeight="1" x14ac:dyDescent="0.2">
      <c r="A17" s="4"/>
      <c r="B17" s="4"/>
      <c r="C17" s="4"/>
      <c r="D17" s="4"/>
      <c r="E17" s="4"/>
      <c r="F17" s="4"/>
      <c r="G17" s="4"/>
      <c r="H17" s="4"/>
      <c r="I17" s="4"/>
      <c r="J17" s="4"/>
      <c r="K17" s="4"/>
      <c r="L17" s="4"/>
      <c r="M17" s="4"/>
      <c r="N17" s="4"/>
      <c r="O17" s="4"/>
      <c r="P17" s="4"/>
      <c r="Q17" s="4"/>
      <c r="R17" s="4"/>
      <c r="S17" s="4"/>
      <c r="T17" s="4"/>
      <c r="U17" s="4"/>
      <c r="V17" s="4"/>
    </row>
    <row r="18" spans="1:45" s="3" customFormat="1" ht="15" customHeight="1" x14ac:dyDescent="0.2">
      <c r="A18" s="252" t="s">
        <v>459</v>
      </c>
      <c r="B18" s="252"/>
      <c r="C18" s="252"/>
      <c r="D18" s="252"/>
      <c r="E18" s="252"/>
      <c r="F18" s="252"/>
      <c r="G18" s="252"/>
      <c r="H18" s="252"/>
      <c r="I18" s="252"/>
      <c r="J18" s="252"/>
      <c r="K18" s="252"/>
      <c r="L18" s="252"/>
      <c r="M18" s="252"/>
      <c r="N18" s="252"/>
      <c r="O18" s="252"/>
      <c r="P18" s="252"/>
      <c r="Q18" s="252"/>
      <c r="R18" s="252"/>
      <c r="S18" s="252"/>
      <c r="T18" s="252"/>
      <c r="U18" s="252"/>
      <c r="V18" s="252"/>
      <c r="W18" s="252"/>
      <c r="X18" s="252"/>
      <c r="Y18" s="252"/>
      <c r="Z18" s="252"/>
      <c r="AA18" s="252"/>
      <c r="AB18" s="252"/>
      <c r="AC18" s="252"/>
      <c r="AD18" s="252"/>
      <c r="AE18" s="252"/>
      <c r="AF18" s="252"/>
      <c r="AG18" s="252"/>
      <c r="AH18" s="252"/>
      <c r="AI18" s="252"/>
      <c r="AJ18" s="252"/>
      <c r="AK18" s="252"/>
      <c r="AL18" s="252"/>
      <c r="AM18" s="252"/>
      <c r="AN18" s="252"/>
      <c r="AO18" s="252"/>
      <c r="AP18" s="252"/>
      <c r="AQ18" s="252"/>
      <c r="AR18" s="252"/>
    </row>
    <row r="19" spans="1:45" ht="18.75" x14ac:dyDescent="0.25">
      <c r="AO19" s="154"/>
      <c r="AP19" s="154"/>
      <c r="AQ19" s="154"/>
      <c r="AR19" s="43"/>
    </row>
    <row r="20" spans="1:45" ht="18.75" x14ac:dyDescent="0.3">
      <c r="AO20" s="154"/>
      <c r="AP20" s="154"/>
      <c r="AQ20" s="154"/>
      <c r="AR20" s="15"/>
    </row>
    <row r="21" spans="1:45" ht="20.25" customHeight="1" x14ac:dyDescent="0.3">
      <c r="AO21" s="154"/>
      <c r="AP21" s="154"/>
      <c r="AQ21" s="154"/>
      <c r="AR21" s="15"/>
    </row>
    <row r="22" spans="1:45" s="3" customFormat="1" ht="15" customHeight="1" x14ac:dyDescent="0.2">
      <c r="A22" s="250"/>
      <c r="B22" s="250"/>
      <c r="C22" s="250"/>
      <c r="D22" s="250"/>
      <c r="E22" s="250"/>
      <c r="F22" s="250"/>
      <c r="G22" s="250"/>
      <c r="H22" s="250"/>
      <c r="I22" s="250"/>
      <c r="J22" s="250"/>
      <c r="K22" s="250"/>
      <c r="L22" s="250"/>
      <c r="M22" s="250"/>
      <c r="N22" s="250"/>
      <c r="O22" s="250"/>
      <c r="P22" s="250"/>
      <c r="Q22" s="250"/>
      <c r="R22" s="250"/>
      <c r="S22" s="250"/>
      <c r="T22" s="250"/>
      <c r="U22" s="250"/>
      <c r="V22" s="250"/>
      <c r="W22" s="250"/>
      <c r="X22" s="250"/>
      <c r="Y22" s="250"/>
      <c r="Z22" s="250"/>
      <c r="AA22" s="250"/>
      <c r="AB22" s="250"/>
      <c r="AC22" s="250"/>
      <c r="AD22" s="250"/>
      <c r="AE22" s="250"/>
      <c r="AF22" s="250"/>
      <c r="AG22" s="250"/>
      <c r="AH22" s="250"/>
      <c r="AI22" s="250"/>
      <c r="AJ22" s="250"/>
      <c r="AK22" s="250"/>
      <c r="AL22" s="250"/>
      <c r="AM22" s="250"/>
      <c r="AN22" s="250"/>
      <c r="AO22" s="250"/>
      <c r="AP22" s="250"/>
      <c r="AQ22" s="250"/>
      <c r="AR22" s="250"/>
    </row>
    <row r="23" spans="1:45" ht="15.75" x14ac:dyDescent="0.25">
      <c r="A23" s="153"/>
      <c r="B23" s="153"/>
      <c r="C23" s="153"/>
      <c r="D23" s="153"/>
      <c r="E23" s="153"/>
      <c r="F23" s="153"/>
      <c r="G23" s="153"/>
      <c r="H23" s="153"/>
      <c r="I23" s="153"/>
      <c r="J23" s="153"/>
      <c r="K23" s="153"/>
      <c r="L23" s="153"/>
      <c r="M23" s="153"/>
      <c r="N23" s="153"/>
      <c r="O23" s="153"/>
      <c r="P23" s="153"/>
      <c r="Q23" s="153"/>
      <c r="R23" s="153"/>
      <c r="S23" s="153"/>
      <c r="T23" s="153"/>
      <c r="U23" s="153"/>
      <c r="V23" s="153"/>
      <c r="W23" s="153"/>
      <c r="X23" s="153"/>
      <c r="Y23" s="153"/>
      <c r="Z23" s="153"/>
      <c r="AA23" s="153"/>
      <c r="AB23" s="153"/>
      <c r="AC23" s="153"/>
      <c r="AD23" s="153"/>
      <c r="AE23" s="153"/>
      <c r="AF23" s="153"/>
      <c r="AG23" s="153"/>
      <c r="AH23" s="153"/>
      <c r="AI23" s="153"/>
      <c r="AJ23" s="153"/>
      <c r="AK23" s="153"/>
      <c r="AL23" s="153"/>
      <c r="AM23" s="153"/>
      <c r="AN23" s="153"/>
      <c r="AO23" s="153"/>
      <c r="AP23" s="153"/>
      <c r="AQ23" s="153"/>
      <c r="AR23" s="153"/>
      <c r="AS23" s="153"/>
    </row>
    <row r="24" spans="1:45" ht="14.25" customHeight="1" thickBot="1" x14ac:dyDescent="0.3">
      <c r="A24" s="303" t="s">
        <v>319</v>
      </c>
      <c r="B24" s="303"/>
      <c r="C24" s="303"/>
      <c r="D24" s="303"/>
      <c r="E24" s="303"/>
      <c r="F24" s="303"/>
      <c r="G24" s="303"/>
      <c r="H24" s="303"/>
      <c r="I24" s="303"/>
      <c r="J24" s="303"/>
      <c r="K24" s="303"/>
      <c r="L24" s="303"/>
      <c r="M24" s="303"/>
      <c r="N24" s="303"/>
      <c r="O24" s="303"/>
      <c r="P24" s="303"/>
      <c r="Q24" s="303"/>
      <c r="R24" s="303"/>
      <c r="S24" s="303"/>
      <c r="T24" s="303"/>
      <c r="U24" s="303"/>
      <c r="V24" s="303"/>
      <c r="W24" s="303"/>
      <c r="X24" s="303"/>
      <c r="Y24" s="303"/>
      <c r="Z24" s="303"/>
      <c r="AA24" s="303"/>
      <c r="AB24" s="303"/>
      <c r="AC24" s="303"/>
      <c r="AD24" s="303"/>
      <c r="AE24" s="303"/>
      <c r="AF24" s="303"/>
      <c r="AG24" s="303"/>
      <c r="AH24" s="303"/>
      <c r="AI24" s="303"/>
      <c r="AJ24" s="303"/>
      <c r="AK24" s="303" t="s">
        <v>1</v>
      </c>
      <c r="AL24" s="303"/>
      <c r="AM24" s="124"/>
      <c r="AN24" s="124"/>
      <c r="AO24" s="152"/>
      <c r="AP24" s="152"/>
      <c r="AQ24" s="152"/>
      <c r="AR24" s="152"/>
      <c r="AS24" s="130"/>
    </row>
    <row r="25" spans="1:45" ht="12.75" customHeight="1" x14ac:dyDescent="0.25">
      <c r="A25" s="304" t="s">
        <v>318</v>
      </c>
      <c r="B25" s="305"/>
      <c r="C25" s="305"/>
      <c r="D25" s="305"/>
      <c r="E25" s="305"/>
      <c r="F25" s="305"/>
      <c r="G25" s="305"/>
      <c r="H25" s="305"/>
      <c r="I25" s="305"/>
      <c r="J25" s="305"/>
      <c r="K25" s="305"/>
      <c r="L25" s="305"/>
      <c r="M25" s="305"/>
      <c r="N25" s="305"/>
      <c r="O25" s="305"/>
      <c r="P25" s="305"/>
      <c r="Q25" s="305"/>
      <c r="R25" s="305"/>
      <c r="S25" s="305"/>
      <c r="T25" s="305"/>
      <c r="U25" s="305"/>
      <c r="V25" s="305"/>
      <c r="W25" s="305"/>
      <c r="X25" s="305"/>
      <c r="Y25" s="305"/>
      <c r="Z25" s="305"/>
      <c r="AA25" s="305"/>
      <c r="AB25" s="305"/>
      <c r="AC25" s="305"/>
      <c r="AD25" s="305"/>
      <c r="AE25" s="305"/>
      <c r="AF25" s="305"/>
      <c r="AG25" s="305"/>
      <c r="AH25" s="305"/>
      <c r="AI25" s="305"/>
      <c r="AJ25" s="305"/>
      <c r="AK25" s="306"/>
      <c r="AL25" s="306"/>
      <c r="AM25" s="125"/>
      <c r="AN25" s="307" t="s">
        <v>317</v>
      </c>
      <c r="AO25" s="307"/>
      <c r="AP25" s="307"/>
      <c r="AQ25" s="302"/>
      <c r="AR25" s="302"/>
      <c r="AS25" s="130"/>
    </row>
    <row r="26" spans="1:45" ht="17.25" customHeight="1" x14ac:dyDescent="0.25">
      <c r="A26" s="314" t="s">
        <v>316</v>
      </c>
      <c r="B26" s="315"/>
      <c r="C26" s="315"/>
      <c r="D26" s="315"/>
      <c r="E26" s="315"/>
      <c r="F26" s="315"/>
      <c r="G26" s="315"/>
      <c r="H26" s="315"/>
      <c r="I26" s="315"/>
      <c r="J26" s="315"/>
      <c r="K26" s="315"/>
      <c r="L26" s="315"/>
      <c r="M26" s="315"/>
      <c r="N26" s="315"/>
      <c r="O26" s="315"/>
      <c r="P26" s="315"/>
      <c r="Q26" s="315"/>
      <c r="R26" s="315"/>
      <c r="S26" s="315"/>
      <c r="T26" s="315"/>
      <c r="U26" s="315"/>
      <c r="V26" s="315"/>
      <c r="W26" s="315"/>
      <c r="X26" s="315"/>
      <c r="Y26" s="315"/>
      <c r="Z26" s="315"/>
      <c r="AA26" s="315"/>
      <c r="AB26" s="315"/>
      <c r="AC26" s="315"/>
      <c r="AD26" s="315"/>
      <c r="AE26" s="315"/>
      <c r="AF26" s="315"/>
      <c r="AG26" s="315"/>
      <c r="AH26" s="315"/>
      <c r="AI26" s="315"/>
      <c r="AJ26" s="315"/>
      <c r="AK26" s="316"/>
      <c r="AL26" s="316"/>
      <c r="AM26" s="125"/>
      <c r="AN26" s="297" t="s">
        <v>315</v>
      </c>
      <c r="AO26" s="298"/>
      <c r="AP26" s="299"/>
      <c r="AQ26" s="300"/>
      <c r="AR26" s="301"/>
      <c r="AS26" s="130"/>
    </row>
    <row r="27" spans="1:45" ht="17.25" customHeight="1" x14ac:dyDescent="0.25">
      <c r="A27" s="314" t="s">
        <v>314</v>
      </c>
      <c r="B27" s="315"/>
      <c r="C27" s="315"/>
      <c r="D27" s="315"/>
      <c r="E27" s="315"/>
      <c r="F27" s="315"/>
      <c r="G27" s="315"/>
      <c r="H27" s="315"/>
      <c r="I27" s="315"/>
      <c r="J27" s="315"/>
      <c r="K27" s="315"/>
      <c r="L27" s="315"/>
      <c r="M27" s="315"/>
      <c r="N27" s="315"/>
      <c r="O27" s="315"/>
      <c r="P27" s="315"/>
      <c r="Q27" s="315"/>
      <c r="R27" s="315"/>
      <c r="S27" s="315"/>
      <c r="T27" s="315"/>
      <c r="U27" s="315"/>
      <c r="V27" s="315"/>
      <c r="W27" s="315"/>
      <c r="X27" s="315"/>
      <c r="Y27" s="315"/>
      <c r="Z27" s="315"/>
      <c r="AA27" s="315"/>
      <c r="AB27" s="315"/>
      <c r="AC27" s="315"/>
      <c r="AD27" s="315"/>
      <c r="AE27" s="315"/>
      <c r="AF27" s="315"/>
      <c r="AG27" s="315"/>
      <c r="AH27" s="315"/>
      <c r="AI27" s="315"/>
      <c r="AJ27" s="315"/>
      <c r="AK27" s="316"/>
      <c r="AL27" s="316"/>
      <c r="AM27" s="125"/>
      <c r="AN27" s="297" t="s">
        <v>313</v>
      </c>
      <c r="AO27" s="298"/>
      <c r="AP27" s="299"/>
      <c r="AQ27" s="300"/>
      <c r="AR27" s="301"/>
      <c r="AS27" s="130"/>
    </row>
    <row r="28" spans="1:45" ht="27.75" customHeight="1" thickBot="1" x14ac:dyDescent="0.3">
      <c r="A28" s="317" t="s">
        <v>312</v>
      </c>
      <c r="B28" s="318"/>
      <c r="C28" s="318"/>
      <c r="D28" s="318"/>
      <c r="E28" s="318"/>
      <c r="F28" s="318"/>
      <c r="G28" s="318"/>
      <c r="H28" s="318"/>
      <c r="I28" s="318"/>
      <c r="J28" s="318"/>
      <c r="K28" s="318"/>
      <c r="L28" s="318"/>
      <c r="M28" s="318"/>
      <c r="N28" s="318"/>
      <c r="O28" s="318"/>
      <c r="P28" s="318"/>
      <c r="Q28" s="318"/>
      <c r="R28" s="318"/>
      <c r="S28" s="318"/>
      <c r="T28" s="318"/>
      <c r="U28" s="318"/>
      <c r="V28" s="318"/>
      <c r="W28" s="318"/>
      <c r="X28" s="318"/>
      <c r="Y28" s="318"/>
      <c r="Z28" s="318"/>
      <c r="AA28" s="318"/>
      <c r="AB28" s="318"/>
      <c r="AC28" s="318"/>
      <c r="AD28" s="318"/>
      <c r="AE28" s="318"/>
      <c r="AF28" s="318"/>
      <c r="AG28" s="318"/>
      <c r="AH28" s="318"/>
      <c r="AI28" s="318"/>
      <c r="AJ28" s="319"/>
      <c r="AK28" s="320"/>
      <c r="AL28" s="320"/>
      <c r="AM28" s="125"/>
      <c r="AN28" s="321" t="s">
        <v>311</v>
      </c>
      <c r="AO28" s="322"/>
      <c r="AP28" s="323"/>
      <c r="AQ28" s="300"/>
      <c r="AR28" s="301"/>
      <c r="AS28" s="130"/>
    </row>
    <row r="29" spans="1:45" ht="17.25" customHeight="1" x14ac:dyDescent="0.25">
      <c r="A29" s="308" t="s">
        <v>310</v>
      </c>
      <c r="B29" s="309"/>
      <c r="C29" s="309"/>
      <c r="D29" s="309"/>
      <c r="E29" s="309"/>
      <c r="F29" s="309"/>
      <c r="G29" s="309"/>
      <c r="H29" s="309"/>
      <c r="I29" s="309"/>
      <c r="J29" s="309"/>
      <c r="K29" s="309"/>
      <c r="L29" s="309"/>
      <c r="M29" s="309"/>
      <c r="N29" s="309"/>
      <c r="O29" s="309"/>
      <c r="P29" s="309"/>
      <c r="Q29" s="309"/>
      <c r="R29" s="309"/>
      <c r="S29" s="309"/>
      <c r="T29" s="309"/>
      <c r="U29" s="309"/>
      <c r="V29" s="309"/>
      <c r="W29" s="309"/>
      <c r="X29" s="309"/>
      <c r="Y29" s="309"/>
      <c r="Z29" s="309"/>
      <c r="AA29" s="309"/>
      <c r="AB29" s="309"/>
      <c r="AC29" s="309"/>
      <c r="AD29" s="309"/>
      <c r="AE29" s="309"/>
      <c r="AF29" s="309"/>
      <c r="AG29" s="309"/>
      <c r="AH29" s="309"/>
      <c r="AI29" s="309"/>
      <c r="AJ29" s="310"/>
      <c r="AK29" s="306"/>
      <c r="AL29" s="306"/>
      <c r="AM29" s="125"/>
      <c r="AN29" s="311"/>
      <c r="AO29" s="312"/>
      <c r="AP29" s="312"/>
      <c r="AQ29" s="300"/>
      <c r="AR29" s="313"/>
      <c r="AS29" s="130"/>
    </row>
    <row r="30" spans="1:45" ht="17.25" customHeight="1" x14ac:dyDescent="0.25">
      <c r="A30" s="314" t="s">
        <v>309</v>
      </c>
      <c r="B30" s="315"/>
      <c r="C30" s="315"/>
      <c r="D30" s="315"/>
      <c r="E30" s="315"/>
      <c r="F30" s="315"/>
      <c r="G30" s="315"/>
      <c r="H30" s="315"/>
      <c r="I30" s="315"/>
      <c r="J30" s="315"/>
      <c r="K30" s="315"/>
      <c r="L30" s="315"/>
      <c r="M30" s="315"/>
      <c r="N30" s="315"/>
      <c r="O30" s="315"/>
      <c r="P30" s="315"/>
      <c r="Q30" s="315"/>
      <c r="R30" s="315"/>
      <c r="S30" s="315"/>
      <c r="T30" s="315"/>
      <c r="U30" s="315"/>
      <c r="V30" s="315"/>
      <c r="W30" s="315"/>
      <c r="X30" s="315"/>
      <c r="Y30" s="315"/>
      <c r="Z30" s="315"/>
      <c r="AA30" s="315"/>
      <c r="AB30" s="315"/>
      <c r="AC30" s="315"/>
      <c r="AD30" s="315"/>
      <c r="AE30" s="315"/>
      <c r="AF30" s="315"/>
      <c r="AG30" s="315"/>
      <c r="AH30" s="315"/>
      <c r="AI30" s="315"/>
      <c r="AJ30" s="315"/>
      <c r="AK30" s="316"/>
      <c r="AL30" s="316"/>
      <c r="AM30" s="125"/>
      <c r="AS30" s="130"/>
    </row>
    <row r="31" spans="1:45" ht="17.25" customHeight="1" x14ac:dyDescent="0.25">
      <c r="A31" s="314" t="s">
        <v>308</v>
      </c>
      <c r="B31" s="315"/>
      <c r="C31" s="315"/>
      <c r="D31" s="315"/>
      <c r="E31" s="315"/>
      <c r="F31" s="315"/>
      <c r="G31" s="315"/>
      <c r="H31" s="315"/>
      <c r="I31" s="315"/>
      <c r="J31" s="315"/>
      <c r="K31" s="315"/>
      <c r="L31" s="315"/>
      <c r="M31" s="315"/>
      <c r="N31" s="315"/>
      <c r="O31" s="315"/>
      <c r="P31" s="315"/>
      <c r="Q31" s="315"/>
      <c r="R31" s="315"/>
      <c r="S31" s="315"/>
      <c r="T31" s="315"/>
      <c r="U31" s="315"/>
      <c r="V31" s="315"/>
      <c r="W31" s="315"/>
      <c r="X31" s="315"/>
      <c r="Y31" s="315"/>
      <c r="Z31" s="315"/>
      <c r="AA31" s="315"/>
      <c r="AB31" s="315"/>
      <c r="AC31" s="315"/>
      <c r="AD31" s="315"/>
      <c r="AE31" s="315"/>
      <c r="AF31" s="315"/>
      <c r="AG31" s="315"/>
      <c r="AH31" s="315"/>
      <c r="AI31" s="315"/>
      <c r="AJ31" s="315"/>
      <c r="AK31" s="316"/>
      <c r="AL31" s="316"/>
      <c r="AM31" s="125"/>
      <c r="AN31" s="125"/>
      <c r="AO31" s="151"/>
      <c r="AP31" s="151"/>
      <c r="AQ31" s="151"/>
      <c r="AR31" s="151"/>
      <c r="AS31" s="130"/>
    </row>
    <row r="32" spans="1:45" ht="17.25" customHeight="1" x14ac:dyDescent="0.25">
      <c r="A32" s="314" t="s">
        <v>283</v>
      </c>
      <c r="B32" s="315"/>
      <c r="C32" s="315"/>
      <c r="D32" s="315"/>
      <c r="E32" s="315"/>
      <c r="F32" s="315"/>
      <c r="G32" s="315"/>
      <c r="H32" s="315"/>
      <c r="I32" s="315"/>
      <c r="J32" s="315"/>
      <c r="K32" s="315"/>
      <c r="L32" s="315"/>
      <c r="M32" s="315"/>
      <c r="N32" s="315"/>
      <c r="O32" s="315"/>
      <c r="P32" s="315"/>
      <c r="Q32" s="315"/>
      <c r="R32" s="315"/>
      <c r="S32" s="315"/>
      <c r="T32" s="315"/>
      <c r="U32" s="315"/>
      <c r="V32" s="315"/>
      <c r="W32" s="315"/>
      <c r="X32" s="315"/>
      <c r="Y32" s="315"/>
      <c r="Z32" s="315"/>
      <c r="AA32" s="315"/>
      <c r="AB32" s="315"/>
      <c r="AC32" s="315"/>
      <c r="AD32" s="315"/>
      <c r="AE32" s="315"/>
      <c r="AF32" s="315"/>
      <c r="AG32" s="315"/>
      <c r="AH32" s="315"/>
      <c r="AI32" s="315"/>
      <c r="AJ32" s="315"/>
      <c r="AK32" s="316"/>
      <c r="AL32" s="316"/>
      <c r="AM32" s="125"/>
      <c r="AN32" s="125"/>
      <c r="AO32" s="125"/>
      <c r="AP32" s="125"/>
      <c r="AQ32" s="125"/>
      <c r="AR32" s="125"/>
      <c r="AS32" s="130"/>
    </row>
    <row r="33" spans="1:45" ht="17.25" customHeight="1" x14ac:dyDescent="0.25">
      <c r="A33" s="314" t="s">
        <v>307</v>
      </c>
      <c r="B33" s="315"/>
      <c r="C33" s="315"/>
      <c r="D33" s="315"/>
      <c r="E33" s="315"/>
      <c r="F33" s="315"/>
      <c r="G33" s="315"/>
      <c r="H33" s="315"/>
      <c r="I33" s="315"/>
      <c r="J33" s="315"/>
      <c r="K33" s="315"/>
      <c r="L33" s="315"/>
      <c r="M33" s="315"/>
      <c r="N33" s="315"/>
      <c r="O33" s="315"/>
      <c r="P33" s="315"/>
      <c r="Q33" s="315"/>
      <c r="R33" s="315"/>
      <c r="S33" s="315"/>
      <c r="T33" s="315"/>
      <c r="U33" s="315"/>
      <c r="V33" s="315"/>
      <c r="W33" s="315"/>
      <c r="X33" s="315"/>
      <c r="Y33" s="315"/>
      <c r="Z33" s="315"/>
      <c r="AA33" s="315"/>
      <c r="AB33" s="315"/>
      <c r="AC33" s="315"/>
      <c r="AD33" s="315"/>
      <c r="AE33" s="315"/>
      <c r="AF33" s="315"/>
      <c r="AG33" s="315"/>
      <c r="AH33" s="315"/>
      <c r="AI33" s="315"/>
      <c r="AJ33" s="315"/>
      <c r="AK33" s="324"/>
      <c r="AL33" s="324"/>
      <c r="AM33" s="125"/>
      <c r="AN33" s="125"/>
      <c r="AO33" s="125"/>
      <c r="AP33" s="125"/>
      <c r="AQ33" s="125"/>
      <c r="AR33" s="125"/>
      <c r="AS33" s="130"/>
    </row>
    <row r="34" spans="1:45" ht="17.25" customHeight="1" x14ac:dyDescent="0.25">
      <c r="A34" s="314" t="s">
        <v>306</v>
      </c>
      <c r="B34" s="315"/>
      <c r="C34" s="315"/>
      <c r="D34" s="315"/>
      <c r="E34" s="315"/>
      <c r="F34" s="315"/>
      <c r="G34" s="315"/>
      <c r="H34" s="315"/>
      <c r="I34" s="315"/>
      <c r="J34" s="315"/>
      <c r="K34" s="315"/>
      <c r="L34" s="315"/>
      <c r="M34" s="315"/>
      <c r="N34" s="315"/>
      <c r="O34" s="315"/>
      <c r="P34" s="315"/>
      <c r="Q34" s="315"/>
      <c r="R34" s="315"/>
      <c r="S34" s="315"/>
      <c r="T34" s="315"/>
      <c r="U34" s="315"/>
      <c r="V34" s="315"/>
      <c r="W34" s="315"/>
      <c r="X34" s="315"/>
      <c r="Y34" s="315"/>
      <c r="Z34" s="315"/>
      <c r="AA34" s="315"/>
      <c r="AB34" s="315"/>
      <c r="AC34" s="315"/>
      <c r="AD34" s="315"/>
      <c r="AE34" s="315"/>
      <c r="AF34" s="315"/>
      <c r="AG34" s="315"/>
      <c r="AH34" s="315"/>
      <c r="AI34" s="315"/>
      <c r="AJ34" s="315"/>
      <c r="AK34" s="316"/>
      <c r="AL34" s="316"/>
      <c r="AM34" s="125"/>
      <c r="AN34" s="125"/>
      <c r="AO34" s="125"/>
      <c r="AP34" s="125"/>
      <c r="AQ34" s="125"/>
      <c r="AR34" s="125"/>
      <c r="AS34" s="130"/>
    </row>
    <row r="35" spans="1:45" ht="17.25" customHeight="1" x14ac:dyDescent="0.25">
      <c r="A35" s="314"/>
      <c r="B35" s="315"/>
      <c r="C35" s="315"/>
      <c r="D35" s="315"/>
      <c r="E35" s="315"/>
      <c r="F35" s="315"/>
      <c r="G35" s="315"/>
      <c r="H35" s="315"/>
      <c r="I35" s="315"/>
      <c r="J35" s="315"/>
      <c r="K35" s="315"/>
      <c r="L35" s="315"/>
      <c r="M35" s="315"/>
      <c r="N35" s="315"/>
      <c r="O35" s="315"/>
      <c r="P35" s="315"/>
      <c r="Q35" s="315"/>
      <c r="R35" s="315"/>
      <c r="S35" s="315"/>
      <c r="T35" s="315"/>
      <c r="U35" s="315"/>
      <c r="V35" s="315"/>
      <c r="W35" s="315"/>
      <c r="X35" s="315"/>
      <c r="Y35" s="315"/>
      <c r="Z35" s="315"/>
      <c r="AA35" s="315"/>
      <c r="AB35" s="315"/>
      <c r="AC35" s="315"/>
      <c r="AD35" s="315"/>
      <c r="AE35" s="315"/>
      <c r="AF35" s="315"/>
      <c r="AG35" s="315"/>
      <c r="AH35" s="315"/>
      <c r="AI35" s="315"/>
      <c r="AJ35" s="315"/>
      <c r="AK35" s="316"/>
      <c r="AL35" s="316"/>
      <c r="AM35" s="125"/>
      <c r="AN35" s="125"/>
      <c r="AO35" s="125"/>
      <c r="AP35" s="125"/>
      <c r="AQ35" s="125"/>
      <c r="AR35" s="125"/>
      <c r="AS35" s="130"/>
    </row>
    <row r="36" spans="1:45" ht="17.25" customHeight="1" thickBot="1" x14ac:dyDescent="0.3">
      <c r="A36" s="325" t="s">
        <v>271</v>
      </c>
      <c r="B36" s="326"/>
      <c r="C36" s="326"/>
      <c r="D36" s="326"/>
      <c r="E36" s="326"/>
      <c r="F36" s="326"/>
      <c r="G36" s="326"/>
      <c r="H36" s="326"/>
      <c r="I36" s="326"/>
      <c r="J36" s="326"/>
      <c r="K36" s="326"/>
      <c r="L36" s="326"/>
      <c r="M36" s="326"/>
      <c r="N36" s="326"/>
      <c r="O36" s="326"/>
      <c r="P36" s="326"/>
      <c r="Q36" s="326"/>
      <c r="R36" s="326"/>
      <c r="S36" s="326"/>
      <c r="T36" s="326"/>
      <c r="U36" s="326"/>
      <c r="V36" s="326"/>
      <c r="W36" s="326"/>
      <c r="X36" s="326"/>
      <c r="Y36" s="326"/>
      <c r="Z36" s="326"/>
      <c r="AA36" s="326"/>
      <c r="AB36" s="326"/>
      <c r="AC36" s="326"/>
      <c r="AD36" s="326"/>
      <c r="AE36" s="326"/>
      <c r="AF36" s="326"/>
      <c r="AG36" s="326"/>
      <c r="AH36" s="326"/>
      <c r="AI36" s="326"/>
      <c r="AJ36" s="326"/>
      <c r="AK36" s="320"/>
      <c r="AL36" s="320"/>
      <c r="AM36" s="125"/>
      <c r="AN36" s="125"/>
      <c r="AO36" s="125"/>
      <c r="AP36" s="125"/>
      <c r="AQ36" s="125"/>
      <c r="AR36" s="125"/>
      <c r="AS36" s="130"/>
    </row>
    <row r="37" spans="1:45" ht="17.25" customHeight="1" x14ac:dyDescent="0.25">
      <c r="A37" s="304"/>
      <c r="B37" s="305"/>
      <c r="C37" s="305"/>
      <c r="D37" s="305"/>
      <c r="E37" s="305"/>
      <c r="F37" s="305"/>
      <c r="G37" s="305"/>
      <c r="H37" s="305"/>
      <c r="I37" s="305"/>
      <c r="J37" s="305"/>
      <c r="K37" s="305"/>
      <c r="L37" s="305"/>
      <c r="M37" s="305"/>
      <c r="N37" s="305"/>
      <c r="O37" s="305"/>
      <c r="P37" s="305"/>
      <c r="Q37" s="305"/>
      <c r="R37" s="305"/>
      <c r="S37" s="305"/>
      <c r="T37" s="305"/>
      <c r="U37" s="305"/>
      <c r="V37" s="305"/>
      <c r="W37" s="305"/>
      <c r="X37" s="305"/>
      <c r="Y37" s="305"/>
      <c r="Z37" s="305"/>
      <c r="AA37" s="305"/>
      <c r="AB37" s="305"/>
      <c r="AC37" s="305"/>
      <c r="AD37" s="305"/>
      <c r="AE37" s="305"/>
      <c r="AF37" s="305"/>
      <c r="AG37" s="305"/>
      <c r="AH37" s="305"/>
      <c r="AI37" s="305"/>
      <c r="AJ37" s="305"/>
      <c r="AK37" s="306"/>
      <c r="AL37" s="306"/>
      <c r="AM37" s="125"/>
      <c r="AN37" s="125"/>
      <c r="AO37" s="125"/>
      <c r="AP37" s="125"/>
      <c r="AQ37" s="125"/>
      <c r="AR37" s="125"/>
      <c r="AS37" s="130"/>
    </row>
    <row r="38" spans="1:45" ht="17.25" customHeight="1" x14ac:dyDescent="0.25">
      <c r="A38" s="314" t="s">
        <v>305</v>
      </c>
      <c r="B38" s="315"/>
      <c r="C38" s="315"/>
      <c r="D38" s="315"/>
      <c r="E38" s="315"/>
      <c r="F38" s="315"/>
      <c r="G38" s="315"/>
      <c r="H38" s="315"/>
      <c r="I38" s="315"/>
      <c r="J38" s="315"/>
      <c r="K38" s="315"/>
      <c r="L38" s="315"/>
      <c r="M38" s="315"/>
      <c r="N38" s="315"/>
      <c r="O38" s="315"/>
      <c r="P38" s="315"/>
      <c r="Q38" s="315"/>
      <c r="R38" s="315"/>
      <c r="S38" s="315"/>
      <c r="T38" s="315"/>
      <c r="U38" s="315"/>
      <c r="V38" s="315"/>
      <c r="W38" s="315"/>
      <c r="X38" s="315"/>
      <c r="Y38" s="315"/>
      <c r="Z38" s="315"/>
      <c r="AA38" s="315"/>
      <c r="AB38" s="315"/>
      <c r="AC38" s="315"/>
      <c r="AD38" s="315"/>
      <c r="AE38" s="315"/>
      <c r="AF38" s="315"/>
      <c r="AG38" s="315"/>
      <c r="AH38" s="315"/>
      <c r="AI38" s="315"/>
      <c r="AJ38" s="315"/>
      <c r="AK38" s="316"/>
      <c r="AL38" s="316"/>
      <c r="AM38" s="125"/>
      <c r="AN38" s="125"/>
      <c r="AO38" s="125"/>
      <c r="AP38" s="125"/>
      <c r="AQ38" s="125"/>
      <c r="AR38" s="125"/>
      <c r="AS38" s="130"/>
    </row>
    <row r="39" spans="1:45" ht="17.25" customHeight="1" thickBot="1" x14ac:dyDescent="0.3">
      <c r="A39" s="325" t="s">
        <v>304</v>
      </c>
      <c r="B39" s="326"/>
      <c r="C39" s="326"/>
      <c r="D39" s="326"/>
      <c r="E39" s="326"/>
      <c r="F39" s="326"/>
      <c r="G39" s="326"/>
      <c r="H39" s="326"/>
      <c r="I39" s="326"/>
      <c r="J39" s="326"/>
      <c r="K39" s="326"/>
      <c r="L39" s="326"/>
      <c r="M39" s="326"/>
      <c r="N39" s="326"/>
      <c r="O39" s="326"/>
      <c r="P39" s="326"/>
      <c r="Q39" s="326"/>
      <c r="R39" s="326"/>
      <c r="S39" s="326"/>
      <c r="T39" s="326"/>
      <c r="U39" s="326"/>
      <c r="V39" s="326"/>
      <c r="W39" s="326"/>
      <c r="X39" s="326"/>
      <c r="Y39" s="326"/>
      <c r="Z39" s="326"/>
      <c r="AA39" s="326"/>
      <c r="AB39" s="326"/>
      <c r="AC39" s="326"/>
      <c r="AD39" s="326"/>
      <c r="AE39" s="326"/>
      <c r="AF39" s="326"/>
      <c r="AG39" s="326"/>
      <c r="AH39" s="326"/>
      <c r="AI39" s="326"/>
      <c r="AJ39" s="326"/>
      <c r="AK39" s="320"/>
      <c r="AL39" s="320"/>
      <c r="AM39" s="125"/>
      <c r="AN39" s="125"/>
      <c r="AO39" s="125"/>
      <c r="AP39" s="125"/>
      <c r="AQ39" s="125"/>
      <c r="AR39" s="125"/>
      <c r="AS39" s="130"/>
    </row>
    <row r="40" spans="1:45" ht="17.25" customHeight="1" x14ac:dyDescent="0.25">
      <c r="A40" s="304" t="s">
        <v>303</v>
      </c>
      <c r="B40" s="305"/>
      <c r="C40" s="305"/>
      <c r="D40" s="305"/>
      <c r="E40" s="305"/>
      <c r="F40" s="305"/>
      <c r="G40" s="305"/>
      <c r="H40" s="305"/>
      <c r="I40" s="305"/>
      <c r="J40" s="305"/>
      <c r="K40" s="305"/>
      <c r="L40" s="305"/>
      <c r="M40" s="305"/>
      <c r="N40" s="305"/>
      <c r="O40" s="305"/>
      <c r="P40" s="305"/>
      <c r="Q40" s="305"/>
      <c r="R40" s="305"/>
      <c r="S40" s="305"/>
      <c r="T40" s="305"/>
      <c r="U40" s="305"/>
      <c r="V40" s="305"/>
      <c r="W40" s="305"/>
      <c r="X40" s="305"/>
      <c r="Y40" s="305"/>
      <c r="Z40" s="305"/>
      <c r="AA40" s="305"/>
      <c r="AB40" s="305"/>
      <c r="AC40" s="305"/>
      <c r="AD40" s="305"/>
      <c r="AE40" s="305"/>
      <c r="AF40" s="305"/>
      <c r="AG40" s="305"/>
      <c r="AH40" s="305"/>
      <c r="AI40" s="305"/>
      <c r="AJ40" s="305"/>
      <c r="AK40" s="306"/>
      <c r="AL40" s="306"/>
      <c r="AM40" s="125"/>
      <c r="AN40" s="125"/>
      <c r="AO40" s="125"/>
      <c r="AP40" s="125"/>
      <c r="AQ40" s="125"/>
      <c r="AR40" s="125"/>
      <c r="AS40" s="130"/>
    </row>
    <row r="41" spans="1:45" ht="17.25" customHeight="1" x14ac:dyDescent="0.25">
      <c r="A41" s="314" t="s">
        <v>302</v>
      </c>
      <c r="B41" s="315"/>
      <c r="C41" s="315"/>
      <c r="D41" s="315"/>
      <c r="E41" s="315"/>
      <c r="F41" s="315"/>
      <c r="G41" s="315"/>
      <c r="H41" s="315"/>
      <c r="I41" s="315"/>
      <c r="J41" s="315"/>
      <c r="K41" s="315"/>
      <c r="L41" s="315"/>
      <c r="M41" s="315"/>
      <c r="N41" s="315"/>
      <c r="O41" s="315"/>
      <c r="P41" s="315"/>
      <c r="Q41" s="315"/>
      <c r="R41" s="315"/>
      <c r="S41" s="315"/>
      <c r="T41" s="315"/>
      <c r="U41" s="315"/>
      <c r="V41" s="315"/>
      <c r="W41" s="315"/>
      <c r="X41" s="315"/>
      <c r="Y41" s="315"/>
      <c r="Z41" s="315"/>
      <c r="AA41" s="315"/>
      <c r="AB41" s="315"/>
      <c r="AC41" s="315"/>
      <c r="AD41" s="315"/>
      <c r="AE41" s="315"/>
      <c r="AF41" s="315"/>
      <c r="AG41" s="315"/>
      <c r="AH41" s="315"/>
      <c r="AI41" s="315"/>
      <c r="AJ41" s="315"/>
      <c r="AK41" s="316"/>
      <c r="AL41" s="316"/>
      <c r="AM41" s="125"/>
      <c r="AN41" s="125"/>
      <c r="AO41" s="125"/>
      <c r="AP41" s="125"/>
      <c r="AQ41" s="125"/>
      <c r="AR41" s="125"/>
      <c r="AS41" s="130"/>
    </row>
    <row r="42" spans="1:45" ht="17.25" customHeight="1" x14ac:dyDescent="0.25">
      <c r="A42" s="314" t="s">
        <v>301</v>
      </c>
      <c r="B42" s="315"/>
      <c r="C42" s="315"/>
      <c r="D42" s="315"/>
      <c r="E42" s="315"/>
      <c r="F42" s="315"/>
      <c r="G42" s="315"/>
      <c r="H42" s="315"/>
      <c r="I42" s="315"/>
      <c r="J42" s="315"/>
      <c r="K42" s="315"/>
      <c r="L42" s="315"/>
      <c r="M42" s="315"/>
      <c r="N42" s="315"/>
      <c r="O42" s="315"/>
      <c r="P42" s="315"/>
      <c r="Q42" s="315"/>
      <c r="R42" s="315"/>
      <c r="S42" s="315"/>
      <c r="T42" s="315"/>
      <c r="U42" s="315"/>
      <c r="V42" s="315"/>
      <c r="W42" s="315"/>
      <c r="X42" s="315"/>
      <c r="Y42" s="315"/>
      <c r="Z42" s="315"/>
      <c r="AA42" s="315"/>
      <c r="AB42" s="315"/>
      <c r="AC42" s="315"/>
      <c r="AD42" s="315"/>
      <c r="AE42" s="315"/>
      <c r="AF42" s="315"/>
      <c r="AG42" s="315"/>
      <c r="AH42" s="315"/>
      <c r="AI42" s="315"/>
      <c r="AJ42" s="315"/>
      <c r="AK42" s="316"/>
      <c r="AL42" s="316"/>
      <c r="AM42" s="125"/>
      <c r="AN42" s="125"/>
      <c r="AO42" s="125"/>
      <c r="AP42" s="125"/>
      <c r="AQ42" s="125"/>
      <c r="AR42" s="125"/>
      <c r="AS42" s="130"/>
    </row>
    <row r="43" spans="1:45" ht="17.25" customHeight="1" x14ac:dyDescent="0.25">
      <c r="A43" s="314" t="s">
        <v>300</v>
      </c>
      <c r="B43" s="315"/>
      <c r="C43" s="315"/>
      <c r="D43" s="315"/>
      <c r="E43" s="315"/>
      <c r="F43" s="315"/>
      <c r="G43" s="315"/>
      <c r="H43" s="315"/>
      <c r="I43" s="315"/>
      <c r="J43" s="315"/>
      <c r="K43" s="315"/>
      <c r="L43" s="315"/>
      <c r="M43" s="315"/>
      <c r="N43" s="315"/>
      <c r="O43" s="315"/>
      <c r="P43" s="315"/>
      <c r="Q43" s="315"/>
      <c r="R43" s="315"/>
      <c r="S43" s="315"/>
      <c r="T43" s="315"/>
      <c r="U43" s="315"/>
      <c r="V43" s="315"/>
      <c r="W43" s="315"/>
      <c r="X43" s="315"/>
      <c r="Y43" s="315"/>
      <c r="Z43" s="315"/>
      <c r="AA43" s="315"/>
      <c r="AB43" s="315"/>
      <c r="AC43" s="315"/>
      <c r="AD43" s="315"/>
      <c r="AE43" s="315"/>
      <c r="AF43" s="315"/>
      <c r="AG43" s="315"/>
      <c r="AH43" s="315"/>
      <c r="AI43" s="315"/>
      <c r="AJ43" s="315"/>
      <c r="AK43" s="316"/>
      <c r="AL43" s="316"/>
      <c r="AM43" s="125"/>
      <c r="AN43" s="125"/>
      <c r="AO43" s="125"/>
      <c r="AP43" s="125"/>
      <c r="AQ43" s="125"/>
      <c r="AR43" s="125"/>
      <c r="AS43" s="130"/>
    </row>
    <row r="44" spans="1:45" ht="17.25" customHeight="1" x14ac:dyDescent="0.25">
      <c r="A44" s="314" t="s">
        <v>299</v>
      </c>
      <c r="B44" s="315"/>
      <c r="C44" s="315"/>
      <c r="D44" s="315"/>
      <c r="E44" s="315"/>
      <c r="F44" s="315"/>
      <c r="G44" s="315"/>
      <c r="H44" s="315"/>
      <c r="I44" s="315"/>
      <c r="J44" s="315"/>
      <c r="K44" s="315"/>
      <c r="L44" s="315"/>
      <c r="M44" s="315"/>
      <c r="N44" s="315"/>
      <c r="O44" s="315"/>
      <c r="P44" s="315"/>
      <c r="Q44" s="315"/>
      <c r="R44" s="315"/>
      <c r="S44" s="315"/>
      <c r="T44" s="315"/>
      <c r="U44" s="315"/>
      <c r="V44" s="315"/>
      <c r="W44" s="315"/>
      <c r="X44" s="315"/>
      <c r="Y44" s="315"/>
      <c r="Z44" s="315"/>
      <c r="AA44" s="315"/>
      <c r="AB44" s="315"/>
      <c r="AC44" s="315"/>
      <c r="AD44" s="315"/>
      <c r="AE44" s="315"/>
      <c r="AF44" s="315"/>
      <c r="AG44" s="315"/>
      <c r="AH44" s="315"/>
      <c r="AI44" s="315"/>
      <c r="AJ44" s="315"/>
      <c r="AK44" s="316"/>
      <c r="AL44" s="316"/>
      <c r="AM44" s="125"/>
      <c r="AN44" s="125"/>
      <c r="AO44" s="125"/>
      <c r="AP44" s="125"/>
      <c r="AQ44" s="125"/>
      <c r="AR44" s="125"/>
      <c r="AS44" s="130"/>
    </row>
    <row r="45" spans="1:45" ht="17.25" customHeight="1" x14ac:dyDescent="0.25">
      <c r="A45" s="314" t="s">
        <v>298</v>
      </c>
      <c r="B45" s="315"/>
      <c r="C45" s="315"/>
      <c r="D45" s="315"/>
      <c r="E45" s="315"/>
      <c r="F45" s="315"/>
      <c r="G45" s="315"/>
      <c r="H45" s="315"/>
      <c r="I45" s="315"/>
      <c r="J45" s="315"/>
      <c r="K45" s="315"/>
      <c r="L45" s="315"/>
      <c r="M45" s="315"/>
      <c r="N45" s="315"/>
      <c r="O45" s="315"/>
      <c r="P45" s="315"/>
      <c r="Q45" s="315"/>
      <c r="R45" s="315"/>
      <c r="S45" s="315"/>
      <c r="T45" s="315"/>
      <c r="U45" s="315"/>
      <c r="V45" s="315"/>
      <c r="W45" s="315"/>
      <c r="X45" s="315"/>
      <c r="Y45" s="315"/>
      <c r="Z45" s="315"/>
      <c r="AA45" s="315"/>
      <c r="AB45" s="315"/>
      <c r="AC45" s="315"/>
      <c r="AD45" s="315"/>
      <c r="AE45" s="315"/>
      <c r="AF45" s="315"/>
      <c r="AG45" s="315"/>
      <c r="AH45" s="315"/>
      <c r="AI45" s="315"/>
      <c r="AJ45" s="315"/>
      <c r="AK45" s="316"/>
      <c r="AL45" s="316"/>
      <c r="AM45" s="125"/>
      <c r="AN45" s="125"/>
      <c r="AO45" s="125"/>
      <c r="AP45" s="125"/>
      <c r="AQ45" s="125"/>
      <c r="AR45" s="125"/>
      <c r="AS45" s="130"/>
    </row>
    <row r="46" spans="1:45" ht="17.25" customHeight="1" thickBot="1" x14ac:dyDescent="0.3">
      <c r="A46" s="327" t="s">
        <v>297</v>
      </c>
      <c r="B46" s="328"/>
      <c r="C46" s="328"/>
      <c r="D46" s="328"/>
      <c r="E46" s="328"/>
      <c r="F46" s="328"/>
      <c r="G46" s="328"/>
      <c r="H46" s="328"/>
      <c r="I46" s="328"/>
      <c r="J46" s="328"/>
      <c r="K46" s="328"/>
      <c r="L46" s="328"/>
      <c r="M46" s="328"/>
      <c r="N46" s="328"/>
      <c r="O46" s="328"/>
      <c r="P46" s="328"/>
      <c r="Q46" s="328"/>
      <c r="R46" s="328"/>
      <c r="S46" s="328"/>
      <c r="T46" s="328"/>
      <c r="U46" s="328"/>
      <c r="V46" s="328"/>
      <c r="W46" s="328"/>
      <c r="X46" s="328"/>
      <c r="Y46" s="328"/>
      <c r="Z46" s="328"/>
      <c r="AA46" s="328"/>
      <c r="AB46" s="328"/>
      <c r="AC46" s="328"/>
      <c r="AD46" s="328"/>
      <c r="AE46" s="328"/>
      <c r="AF46" s="328"/>
      <c r="AG46" s="328"/>
      <c r="AH46" s="328"/>
      <c r="AI46" s="328"/>
      <c r="AJ46" s="328"/>
      <c r="AK46" s="329"/>
      <c r="AL46" s="329"/>
      <c r="AM46" s="125"/>
      <c r="AN46" s="125"/>
      <c r="AO46" s="125"/>
      <c r="AP46" s="125"/>
      <c r="AQ46" s="125"/>
      <c r="AR46" s="125"/>
      <c r="AS46" s="130"/>
    </row>
    <row r="47" spans="1:45" ht="24" customHeight="1" x14ac:dyDescent="0.25">
      <c r="A47" s="330" t="s">
        <v>296</v>
      </c>
      <c r="B47" s="331"/>
      <c r="C47" s="331"/>
      <c r="D47" s="331"/>
      <c r="E47" s="331"/>
      <c r="F47" s="331"/>
      <c r="G47" s="331"/>
      <c r="H47" s="331"/>
      <c r="I47" s="331"/>
      <c r="J47" s="331"/>
      <c r="K47" s="331"/>
      <c r="L47" s="331"/>
      <c r="M47" s="331"/>
      <c r="N47" s="331"/>
      <c r="O47" s="331"/>
      <c r="P47" s="331"/>
      <c r="Q47" s="331"/>
      <c r="R47" s="331"/>
      <c r="S47" s="331"/>
      <c r="T47" s="331"/>
      <c r="U47" s="331"/>
      <c r="V47" s="331"/>
      <c r="W47" s="331"/>
      <c r="X47" s="331"/>
      <c r="Y47" s="331"/>
      <c r="Z47" s="331"/>
      <c r="AA47" s="331"/>
      <c r="AB47" s="331"/>
      <c r="AC47" s="331"/>
      <c r="AD47" s="331"/>
      <c r="AE47" s="331"/>
      <c r="AF47" s="331"/>
      <c r="AG47" s="331"/>
      <c r="AH47" s="331"/>
      <c r="AI47" s="331"/>
      <c r="AJ47" s="332"/>
      <c r="AK47" s="306" t="s">
        <v>3</v>
      </c>
      <c r="AL47" s="306"/>
      <c r="AM47" s="333" t="s">
        <v>277</v>
      </c>
      <c r="AN47" s="333"/>
      <c r="AO47" s="138" t="s">
        <v>276</v>
      </c>
      <c r="AP47" s="138" t="s">
        <v>275</v>
      </c>
      <c r="AQ47" s="130"/>
    </row>
    <row r="48" spans="1:45" ht="12" customHeight="1" x14ac:dyDescent="0.25">
      <c r="A48" s="314" t="s">
        <v>295</v>
      </c>
      <c r="B48" s="315"/>
      <c r="C48" s="315"/>
      <c r="D48" s="315"/>
      <c r="E48" s="315"/>
      <c r="F48" s="315"/>
      <c r="G48" s="315"/>
      <c r="H48" s="315"/>
      <c r="I48" s="315"/>
      <c r="J48" s="315"/>
      <c r="K48" s="315"/>
      <c r="L48" s="315"/>
      <c r="M48" s="315"/>
      <c r="N48" s="315"/>
      <c r="O48" s="315"/>
      <c r="P48" s="315"/>
      <c r="Q48" s="315"/>
      <c r="R48" s="315"/>
      <c r="S48" s="315"/>
      <c r="T48" s="315"/>
      <c r="U48" s="315"/>
      <c r="V48" s="315"/>
      <c r="W48" s="315"/>
      <c r="X48" s="315"/>
      <c r="Y48" s="315"/>
      <c r="Z48" s="315"/>
      <c r="AA48" s="315"/>
      <c r="AB48" s="315"/>
      <c r="AC48" s="315"/>
      <c r="AD48" s="315"/>
      <c r="AE48" s="315"/>
      <c r="AF48" s="315"/>
      <c r="AG48" s="315"/>
      <c r="AH48" s="315"/>
      <c r="AI48" s="315"/>
      <c r="AJ48" s="315"/>
      <c r="AK48" s="316"/>
      <c r="AL48" s="316"/>
      <c r="AM48" s="316"/>
      <c r="AN48" s="316"/>
      <c r="AO48" s="142"/>
      <c r="AP48" s="142"/>
      <c r="AQ48" s="130"/>
    </row>
    <row r="49" spans="1:43" ht="12" customHeight="1" x14ac:dyDescent="0.25">
      <c r="A49" s="314" t="s">
        <v>294</v>
      </c>
      <c r="B49" s="315"/>
      <c r="C49" s="315"/>
      <c r="D49" s="315"/>
      <c r="E49" s="315"/>
      <c r="F49" s="315"/>
      <c r="G49" s="315"/>
      <c r="H49" s="315"/>
      <c r="I49" s="315"/>
      <c r="J49" s="315"/>
      <c r="K49" s="315"/>
      <c r="L49" s="315"/>
      <c r="M49" s="315"/>
      <c r="N49" s="315"/>
      <c r="O49" s="315"/>
      <c r="P49" s="315"/>
      <c r="Q49" s="315"/>
      <c r="R49" s="315"/>
      <c r="S49" s="315"/>
      <c r="T49" s="315"/>
      <c r="U49" s="315"/>
      <c r="V49" s="315"/>
      <c r="W49" s="315"/>
      <c r="X49" s="315"/>
      <c r="Y49" s="315"/>
      <c r="Z49" s="315"/>
      <c r="AA49" s="315"/>
      <c r="AB49" s="315"/>
      <c r="AC49" s="315"/>
      <c r="AD49" s="315"/>
      <c r="AE49" s="315"/>
      <c r="AF49" s="315"/>
      <c r="AG49" s="315"/>
      <c r="AH49" s="315"/>
      <c r="AI49" s="315"/>
      <c r="AJ49" s="315"/>
      <c r="AK49" s="316"/>
      <c r="AL49" s="316"/>
      <c r="AM49" s="316"/>
      <c r="AN49" s="316"/>
      <c r="AO49" s="142"/>
      <c r="AP49" s="142"/>
      <c r="AQ49" s="130"/>
    </row>
    <row r="50" spans="1:43" ht="12" customHeight="1" thickBot="1" x14ac:dyDescent="0.3">
      <c r="A50" s="325" t="s">
        <v>293</v>
      </c>
      <c r="B50" s="326"/>
      <c r="C50" s="326"/>
      <c r="D50" s="326"/>
      <c r="E50" s="326"/>
      <c r="F50" s="326"/>
      <c r="G50" s="326"/>
      <c r="H50" s="326"/>
      <c r="I50" s="326"/>
      <c r="J50" s="326"/>
      <c r="K50" s="326"/>
      <c r="L50" s="326"/>
      <c r="M50" s="326"/>
      <c r="N50" s="326"/>
      <c r="O50" s="326"/>
      <c r="P50" s="326"/>
      <c r="Q50" s="326"/>
      <c r="R50" s="326"/>
      <c r="S50" s="326"/>
      <c r="T50" s="326"/>
      <c r="U50" s="326"/>
      <c r="V50" s="326"/>
      <c r="W50" s="326"/>
      <c r="X50" s="326"/>
      <c r="Y50" s="326"/>
      <c r="Z50" s="326"/>
      <c r="AA50" s="326"/>
      <c r="AB50" s="326"/>
      <c r="AC50" s="326"/>
      <c r="AD50" s="326"/>
      <c r="AE50" s="326"/>
      <c r="AF50" s="326"/>
      <c r="AG50" s="326"/>
      <c r="AH50" s="326"/>
      <c r="AI50" s="326"/>
      <c r="AJ50" s="326"/>
      <c r="AK50" s="320"/>
      <c r="AL50" s="320"/>
      <c r="AM50" s="320"/>
      <c r="AN50" s="320"/>
      <c r="AO50" s="145"/>
      <c r="AP50" s="145"/>
      <c r="AQ50" s="130"/>
    </row>
    <row r="51" spans="1:43" ht="6.75" customHeight="1" thickBot="1" x14ac:dyDescent="0.3">
      <c r="A51" s="150"/>
      <c r="B51" s="150"/>
      <c r="C51" s="150"/>
      <c r="D51" s="150"/>
      <c r="E51" s="150"/>
      <c r="F51" s="150"/>
      <c r="G51" s="150"/>
      <c r="H51" s="150"/>
      <c r="I51" s="150"/>
      <c r="J51" s="150"/>
      <c r="K51" s="150"/>
      <c r="L51" s="150"/>
      <c r="M51" s="150"/>
      <c r="N51" s="150"/>
      <c r="O51" s="150"/>
      <c r="P51" s="150"/>
      <c r="Q51" s="150"/>
      <c r="R51" s="150"/>
      <c r="S51" s="150"/>
      <c r="T51" s="150"/>
      <c r="U51" s="150"/>
      <c r="V51" s="150"/>
      <c r="W51" s="150"/>
      <c r="X51" s="150"/>
      <c r="Y51" s="150"/>
      <c r="Z51" s="150"/>
      <c r="AA51" s="150"/>
      <c r="AB51" s="150"/>
      <c r="AC51" s="150"/>
      <c r="AD51" s="150"/>
      <c r="AE51" s="150"/>
      <c r="AF51" s="150"/>
      <c r="AG51" s="150"/>
      <c r="AH51" s="150"/>
      <c r="AI51" s="150"/>
      <c r="AJ51" s="150"/>
      <c r="AK51" s="150"/>
      <c r="AL51" s="150"/>
      <c r="AM51" s="148"/>
      <c r="AN51" s="148"/>
      <c r="AO51" s="149"/>
      <c r="AP51" s="149"/>
      <c r="AQ51" s="147"/>
    </row>
    <row r="52" spans="1:43" ht="24" customHeight="1" x14ac:dyDescent="0.25">
      <c r="A52" s="334" t="s">
        <v>292</v>
      </c>
      <c r="B52" s="335"/>
      <c r="C52" s="335"/>
      <c r="D52" s="335"/>
      <c r="E52" s="335"/>
      <c r="F52" s="335"/>
      <c r="G52" s="335"/>
      <c r="H52" s="335"/>
      <c r="I52" s="335"/>
      <c r="J52" s="335"/>
      <c r="K52" s="335"/>
      <c r="L52" s="335"/>
      <c r="M52" s="335"/>
      <c r="N52" s="335"/>
      <c r="O52" s="335"/>
      <c r="P52" s="335"/>
      <c r="Q52" s="335"/>
      <c r="R52" s="335"/>
      <c r="S52" s="335"/>
      <c r="T52" s="335"/>
      <c r="U52" s="335"/>
      <c r="V52" s="335"/>
      <c r="W52" s="335"/>
      <c r="X52" s="335"/>
      <c r="Y52" s="335"/>
      <c r="Z52" s="335"/>
      <c r="AA52" s="335"/>
      <c r="AB52" s="335"/>
      <c r="AC52" s="335"/>
      <c r="AD52" s="335"/>
      <c r="AE52" s="335"/>
      <c r="AF52" s="335"/>
      <c r="AG52" s="335"/>
      <c r="AH52" s="335"/>
      <c r="AI52" s="335"/>
      <c r="AJ52" s="335"/>
      <c r="AK52" s="333" t="s">
        <v>3</v>
      </c>
      <c r="AL52" s="333"/>
      <c r="AM52" s="333" t="s">
        <v>277</v>
      </c>
      <c r="AN52" s="333"/>
      <c r="AO52" s="138" t="s">
        <v>276</v>
      </c>
      <c r="AP52" s="138" t="s">
        <v>275</v>
      </c>
      <c r="AQ52" s="130"/>
    </row>
    <row r="53" spans="1:43" ht="11.25" customHeight="1" x14ac:dyDescent="0.25">
      <c r="A53" s="336" t="s">
        <v>291</v>
      </c>
      <c r="B53" s="337"/>
      <c r="C53" s="337"/>
      <c r="D53" s="337"/>
      <c r="E53" s="337"/>
      <c r="F53" s="337"/>
      <c r="G53" s="337"/>
      <c r="H53" s="337"/>
      <c r="I53" s="337"/>
      <c r="J53" s="337"/>
      <c r="K53" s="337"/>
      <c r="L53" s="337"/>
      <c r="M53" s="337"/>
      <c r="N53" s="337"/>
      <c r="O53" s="337"/>
      <c r="P53" s="337"/>
      <c r="Q53" s="337"/>
      <c r="R53" s="337"/>
      <c r="S53" s="337"/>
      <c r="T53" s="337"/>
      <c r="U53" s="337"/>
      <c r="V53" s="337"/>
      <c r="W53" s="337"/>
      <c r="X53" s="337"/>
      <c r="Y53" s="337"/>
      <c r="Z53" s="337"/>
      <c r="AA53" s="337"/>
      <c r="AB53" s="337"/>
      <c r="AC53" s="337"/>
      <c r="AD53" s="337"/>
      <c r="AE53" s="337"/>
      <c r="AF53" s="337"/>
      <c r="AG53" s="337"/>
      <c r="AH53" s="337"/>
      <c r="AI53" s="337"/>
      <c r="AJ53" s="337"/>
      <c r="AK53" s="324"/>
      <c r="AL53" s="324"/>
      <c r="AM53" s="324"/>
      <c r="AN53" s="324"/>
      <c r="AO53" s="146"/>
      <c r="AP53" s="146"/>
      <c r="AQ53" s="130"/>
    </row>
    <row r="54" spans="1:43" ht="12" customHeight="1" x14ac:dyDescent="0.25">
      <c r="A54" s="314" t="s">
        <v>290</v>
      </c>
      <c r="B54" s="315"/>
      <c r="C54" s="315"/>
      <c r="D54" s="315"/>
      <c r="E54" s="315"/>
      <c r="F54" s="315"/>
      <c r="G54" s="315"/>
      <c r="H54" s="315"/>
      <c r="I54" s="315"/>
      <c r="J54" s="315"/>
      <c r="K54" s="315"/>
      <c r="L54" s="315"/>
      <c r="M54" s="315"/>
      <c r="N54" s="315"/>
      <c r="O54" s="315"/>
      <c r="P54" s="315"/>
      <c r="Q54" s="315"/>
      <c r="R54" s="315"/>
      <c r="S54" s="315"/>
      <c r="T54" s="315"/>
      <c r="U54" s="315"/>
      <c r="V54" s="315"/>
      <c r="W54" s="315"/>
      <c r="X54" s="315"/>
      <c r="Y54" s="315"/>
      <c r="Z54" s="315"/>
      <c r="AA54" s="315"/>
      <c r="AB54" s="315"/>
      <c r="AC54" s="315"/>
      <c r="AD54" s="315"/>
      <c r="AE54" s="315"/>
      <c r="AF54" s="315"/>
      <c r="AG54" s="315"/>
      <c r="AH54" s="315"/>
      <c r="AI54" s="315"/>
      <c r="AJ54" s="315"/>
      <c r="AK54" s="316"/>
      <c r="AL54" s="316"/>
      <c r="AM54" s="316"/>
      <c r="AN54" s="316"/>
      <c r="AO54" s="142"/>
      <c r="AP54" s="142"/>
      <c r="AQ54" s="130"/>
    </row>
    <row r="55" spans="1:43" ht="12" customHeight="1" x14ac:dyDescent="0.25">
      <c r="A55" s="314" t="s">
        <v>289</v>
      </c>
      <c r="B55" s="315"/>
      <c r="C55" s="315"/>
      <c r="D55" s="315"/>
      <c r="E55" s="315"/>
      <c r="F55" s="315"/>
      <c r="G55" s="315"/>
      <c r="H55" s="315"/>
      <c r="I55" s="315"/>
      <c r="J55" s="315"/>
      <c r="K55" s="315"/>
      <c r="L55" s="315"/>
      <c r="M55" s="315"/>
      <c r="N55" s="315"/>
      <c r="O55" s="315"/>
      <c r="P55" s="315"/>
      <c r="Q55" s="315"/>
      <c r="R55" s="315"/>
      <c r="S55" s="315"/>
      <c r="T55" s="315"/>
      <c r="U55" s="315"/>
      <c r="V55" s="315"/>
      <c r="W55" s="315"/>
      <c r="X55" s="315"/>
      <c r="Y55" s="315"/>
      <c r="Z55" s="315"/>
      <c r="AA55" s="315"/>
      <c r="AB55" s="315"/>
      <c r="AC55" s="315"/>
      <c r="AD55" s="315"/>
      <c r="AE55" s="315"/>
      <c r="AF55" s="315"/>
      <c r="AG55" s="315"/>
      <c r="AH55" s="315"/>
      <c r="AI55" s="315"/>
      <c r="AJ55" s="315"/>
      <c r="AK55" s="316"/>
      <c r="AL55" s="316"/>
      <c r="AM55" s="316"/>
      <c r="AN55" s="316"/>
      <c r="AO55" s="142"/>
      <c r="AP55" s="142"/>
      <c r="AQ55" s="130"/>
    </row>
    <row r="56" spans="1:43" ht="12" customHeight="1" thickBot="1" x14ac:dyDescent="0.3">
      <c r="A56" s="325" t="s">
        <v>288</v>
      </c>
      <c r="B56" s="326"/>
      <c r="C56" s="326"/>
      <c r="D56" s="326"/>
      <c r="E56" s="326"/>
      <c r="F56" s="326"/>
      <c r="G56" s="326"/>
      <c r="H56" s="326"/>
      <c r="I56" s="326"/>
      <c r="J56" s="326"/>
      <c r="K56" s="326"/>
      <c r="L56" s="326"/>
      <c r="M56" s="326"/>
      <c r="N56" s="326"/>
      <c r="O56" s="326"/>
      <c r="P56" s="326"/>
      <c r="Q56" s="326"/>
      <c r="R56" s="326"/>
      <c r="S56" s="326"/>
      <c r="T56" s="326"/>
      <c r="U56" s="326"/>
      <c r="V56" s="326"/>
      <c r="W56" s="326"/>
      <c r="X56" s="326"/>
      <c r="Y56" s="326"/>
      <c r="Z56" s="326"/>
      <c r="AA56" s="326"/>
      <c r="AB56" s="326"/>
      <c r="AC56" s="326"/>
      <c r="AD56" s="326"/>
      <c r="AE56" s="326"/>
      <c r="AF56" s="326"/>
      <c r="AG56" s="326"/>
      <c r="AH56" s="326"/>
      <c r="AI56" s="326"/>
      <c r="AJ56" s="326"/>
      <c r="AK56" s="320"/>
      <c r="AL56" s="320"/>
      <c r="AM56" s="320"/>
      <c r="AN56" s="320"/>
      <c r="AO56" s="145"/>
      <c r="AP56" s="145"/>
      <c r="AQ56" s="130"/>
    </row>
    <row r="57" spans="1:43" ht="6" customHeight="1" thickBot="1" x14ac:dyDescent="0.3">
      <c r="A57" s="140"/>
      <c r="B57" s="140"/>
      <c r="C57" s="140"/>
      <c r="D57" s="140"/>
      <c r="E57" s="140"/>
      <c r="F57" s="140"/>
      <c r="G57" s="140"/>
      <c r="H57" s="140"/>
      <c r="I57" s="140"/>
      <c r="J57" s="140"/>
      <c r="K57" s="140"/>
      <c r="L57" s="140"/>
      <c r="M57" s="140"/>
      <c r="N57" s="140"/>
      <c r="O57" s="140"/>
      <c r="P57" s="140"/>
      <c r="Q57" s="140"/>
      <c r="R57" s="140"/>
      <c r="S57" s="140"/>
      <c r="T57" s="140"/>
      <c r="U57" s="140"/>
      <c r="V57" s="140"/>
      <c r="W57" s="140"/>
      <c r="X57" s="140"/>
      <c r="Y57" s="140"/>
      <c r="Z57" s="140"/>
      <c r="AA57" s="140"/>
      <c r="AB57" s="140"/>
      <c r="AC57" s="140"/>
      <c r="AD57" s="140"/>
      <c r="AE57" s="140"/>
      <c r="AF57" s="140"/>
      <c r="AG57" s="140"/>
      <c r="AH57" s="140"/>
      <c r="AI57" s="140"/>
      <c r="AJ57" s="140"/>
      <c r="AK57" s="140"/>
      <c r="AL57" s="140"/>
      <c r="AM57" s="125"/>
      <c r="AN57" s="125"/>
      <c r="AO57" s="139"/>
      <c r="AP57" s="139"/>
      <c r="AQ57" s="124"/>
    </row>
    <row r="58" spans="1:43" ht="24" customHeight="1" x14ac:dyDescent="0.25">
      <c r="A58" s="334" t="s">
        <v>287</v>
      </c>
      <c r="B58" s="335"/>
      <c r="C58" s="335"/>
      <c r="D58" s="335"/>
      <c r="E58" s="335"/>
      <c r="F58" s="335"/>
      <c r="G58" s="335"/>
      <c r="H58" s="335"/>
      <c r="I58" s="335"/>
      <c r="J58" s="335"/>
      <c r="K58" s="335"/>
      <c r="L58" s="335"/>
      <c r="M58" s="335"/>
      <c r="N58" s="335"/>
      <c r="O58" s="335"/>
      <c r="P58" s="335"/>
      <c r="Q58" s="335"/>
      <c r="R58" s="335"/>
      <c r="S58" s="335"/>
      <c r="T58" s="335"/>
      <c r="U58" s="335"/>
      <c r="V58" s="335"/>
      <c r="W58" s="335"/>
      <c r="X58" s="335"/>
      <c r="Y58" s="335"/>
      <c r="Z58" s="335"/>
      <c r="AA58" s="335"/>
      <c r="AB58" s="335"/>
      <c r="AC58" s="335"/>
      <c r="AD58" s="335"/>
      <c r="AE58" s="335"/>
      <c r="AF58" s="335"/>
      <c r="AG58" s="335"/>
      <c r="AH58" s="335"/>
      <c r="AI58" s="335"/>
      <c r="AJ58" s="335"/>
      <c r="AK58" s="333" t="s">
        <v>3</v>
      </c>
      <c r="AL58" s="333"/>
      <c r="AM58" s="333" t="s">
        <v>277</v>
      </c>
      <c r="AN58" s="333"/>
      <c r="AO58" s="138" t="s">
        <v>276</v>
      </c>
      <c r="AP58" s="138" t="s">
        <v>275</v>
      </c>
      <c r="AQ58" s="130"/>
    </row>
    <row r="59" spans="1:43" ht="12.75" customHeight="1" x14ac:dyDescent="0.25">
      <c r="A59" s="338" t="s">
        <v>286</v>
      </c>
      <c r="B59" s="339"/>
      <c r="C59" s="339"/>
      <c r="D59" s="339"/>
      <c r="E59" s="339"/>
      <c r="F59" s="339"/>
      <c r="G59" s="339"/>
      <c r="H59" s="339"/>
      <c r="I59" s="339"/>
      <c r="J59" s="339"/>
      <c r="K59" s="339"/>
      <c r="L59" s="339"/>
      <c r="M59" s="339"/>
      <c r="N59" s="339"/>
      <c r="O59" s="339"/>
      <c r="P59" s="339"/>
      <c r="Q59" s="339"/>
      <c r="R59" s="339"/>
      <c r="S59" s="339"/>
      <c r="T59" s="339"/>
      <c r="U59" s="339"/>
      <c r="V59" s="339"/>
      <c r="W59" s="339"/>
      <c r="X59" s="339"/>
      <c r="Y59" s="339"/>
      <c r="Z59" s="339"/>
      <c r="AA59" s="339"/>
      <c r="AB59" s="339"/>
      <c r="AC59" s="339"/>
      <c r="AD59" s="339"/>
      <c r="AE59" s="339"/>
      <c r="AF59" s="339"/>
      <c r="AG59" s="339"/>
      <c r="AH59" s="339"/>
      <c r="AI59" s="339"/>
      <c r="AJ59" s="339"/>
      <c r="AK59" s="340"/>
      <c r="AL59" s="340"/>
      <c r="AM59" s="340"/>
      <c r="AN59" s="340"/>
      <c r="AO59" s="144"/>
      <c r="AP59" s="144"/>
      <c r="AQ59" s="136"/>
    </row>
    <row r="60" spans="1:43" ht="12" customHeight="1" x14ac:dyDescent="0.25">
      <c r="A60" s="314" t="s">
        <v>285</v>
      </c>
      <c r="B60" s="315"/>
      <c r="C60" s="315"/>
      <c r="D60" s="315"/>
      <c r="E60" s="315"/>
      <c r="F60" s="315"/>
      <c r="G60" s="315"/>
      <c r="H60" s="315"/>
      <c r="I60" s="315"/>
      <c r="J60" s="315"/>
      <c r="K60" s="315"/>
      <c r="L60" s="315"/>
      <c r="M60" s="315"/>
      <c r="N60" s="315"/>
      <c r="O60" s="315"/>
      <c r="P60" s="315"/>
      <c r="Q60" s="315"/>
      <c r="R60" s="315"/>
      <c r="S60" s="315"/>
      <c r="T60" s="315"/>
      <c r="U60" s="315"/>
      <c r="V60" s="315"/>
      <c r="W60" s="315"/>
      <c r="X60" s="315"/>
      <c r="Y60" s="315"/>
      <c r="Z60" s="315"/>
      <c r="AA60" s="315"/>
      <c r="AB60" s="315"/>
      <c r="AC60" s="315"/>
      <c r="AD60" s="315"/>
      <c r="AE60" s="315"/>
      <c r="AF60" s="315"/>
      <c r="AG60" s="315"/>
      <c r="AH60" s="315"/>
      <c r="AI60" s="315"/>
      <c r="AJ60" s="315"/>
      <c r="AK60" s="316"/>
      <c r="AL60" s="316"/>
      <c r="AM60" s="316"/>
      <c r="AN60" s="316"/>
      <c r="AO60" s="142"/>
      <c r="AP60" s="142"/>
      <c r="AQ60" s="130"/>
    </row>
    <row r="61" spans="1:43" ht="12" customHeight="1" x14ac:dyDescent="0.25">
      <c r="A61" s="314" t="s">
        <v>284</v>
      </c>
      <c r="B61" s="315"/>
      <c r="C61" s="315"/>
      <c r="D61" s="315"/>
      <c r="E61" s="315"/>
      <c r="F61" s="315"/>
      <c r="G61" s="315"/>
      <c r="H61" s="315"/>
      <c r="I61" s="315"/>
      <c r="J61" s="315"/>
      <c r="K61" s="315"/>
      <c r="L61" s="315"/>
      <c r="M61" s="315"/>
      <c r="N61" s="315"/>
      <c r="O61" s="315"/>
      <c r="P61" s="315"/>
      <c r="Q61" s="315"/>
      <c r="R61" s="315"/>
      <c r="S61" s="315"/>
      <c r="T61" s="315"/>
      <c r="U61" s="315"/>
      <c r="V61" s="315"/>
      <c r="W61" s="315"/>
      <c r="X61" s="315"/>
      <c r="Y61" s="315"/>
      <c r="Z61" s="315"/>
      <c r="AA61" s="315"/>
      <c r="AB61" s="315"/>
      <c r="AC61" s="315"/>
      <c r="AD61" s="315"/>
      <c r="AE61" s="315"/>
      <c r="AF61" s="315"/>
      <c r="AG61" s="315"/>
      <c r="AH61" s="315"/>
      <c r="AI61" s="315"/>
      <c r="AJ61" s="315"/>
      <c r="AK61" s="316"/>
      <c r="AL61" s="316"/>
      <c r="AM61" s="316"/>
      <c r="AN61" s="316"/>
      <c r="AO61" s="142"/>
      <c r="AP61" s="142"/>
      <c r="AQ61" s="130"/>
    </row>
    <row r="62" spans="1:43" ht="12" customHeight="1" x14ac:dyDescent="0.25">
      <c r="A62" s="314" t="s">
        <v>283</v>
      </c>
      <c r="B62" s="315"/>
      <c r="C62" s="315"/>
      <c r="D62" s="315"/>
      <c r="E62" s="315"/>
      <c r="F62" s="315"/>
      <c r="G62" s="315"/>
      <c r="H62" s="315"/>
      <c r="I62" s="315"/>
      <c r="J62" s="315"/>
      <c r="K62" s="315"/>
      <c r="L62" s="315"/>
      <c r="M62" s="315"/>
      <c r="N62" s="315"/>
      <c r="O62" s="315"/>
      <c r="P62" s="315"/>
      <c r="Q62" s="315"/>
      <c r="R62" s="315"/>
      <c r="S62" s="315"/>
      <c r="T62" s="315"/>
      <c r="U62" s="315"/>
      <c r="V62" s="315"/>
      <c r="W62" s="315"/>
      <c r="X62" s="315"/>
      <c r="Y62" s="315"/>
      <c r="Z62" s="315"/>
      <c r="AA62" s="315"/>
      <c r="AB62" s="315"/>
      <c r="AC62" s="315"/>
      <c r="AD62" s="315"/>
      <c r="AE62" s="315"/>
      <c r="AF62" s="315"/>
      <c r="AG62" s="315"/>
      <c r="AH62" s="315"/>
      <c r="AI62" s="315"/>
      <c r="AJ62" s="315"/>
      <c r="AK62" s="316"/>
      <c r="AL62" s="316"/>
      <c r="AM62" s="316"/>
      <c r="AN62" s="316"/>
      <c r="AO62" s="142"/>
      <c r="AP62" s="142"/>
      <c r="AQ62" s="130"/>
    </row>
    <row r="63" spans="1:43" ht="9.75" customHeight="1" x14ac:dyDescent="0.25">
      <c r="A63" s="314"/>
      <c r="B63" s="315"/>
      <c r="C63" s="315"/>
      <c r="D63" s="315"/>
      <c r="E63" s="315"/>
      <c r="F63" s="315"/>
      <c r="G63" s="315"/>
      <c r="H63" s="315"/>
      <c r="I63" s="315"/>
      <c r="J63" s="315"/>
      <c r="K63" s="315"/>
      <c r="L63" s="315"/>
      <c r="M63" s="315"/>
      <c r="N63" s="315"/>
      <c r="O63" s="315"/>
      <c r="P63" s="315"/>
      <c r="Q63" s="315"/>
      <c r="R63" s="315"/>
      <c r="S63" s="315"/>
      <c r="T63" s="315"/>
      <c r="U63" s="315"/>
      <c r="V63" s="315"/>
      <c r="W63" s="315"/>
      <c r="X63" s="315"/>
      <c r="Y63" s="315"/>
      <c r="Z63" s="315"/>
      <c r="AA63" s="315"/>
      <c r="AB63" s="315"/>
      <c r="AC63" s="315"/>
      <c r="AD63" s="315"/>
      <c r="AE63" s="315"/>
      <c r="AF63" s="315"/>
      <c r="AG63" s="315"/>
      <c r="AH63" s="315"/>
      <c r="AI63" s="315"/>
      <c r="AJ63" s="315"/>
      <c r="AK63" s="316"/>
      <c r="AL63" s="316"/>
      <c r="AM63" s="316"/>
      <c r="AN63" s="316"/>
      <c r="AO63" s="142"/>
      <c r="AP63" s="142"/>
      <c r="AQ63" s="130"/>
    </row>
    <row r="64" spans="1:43" ht="9.75" customHeight="1" x14ac:dyDescent="0.25">
      <c r="A64" s="314"/>
      <c r="B64" s="315"/>
      <c r="C64" s="315"/>
      <c r="D64" s="315"/>
      <c r="E64" s="315"/>
      <c r="F64" s="315"/>
      <c r="G64" s="315"/>
      <c r="H64" s="315"/>
      <c r="I64" s="315"/>
      <c r="J64" s="315"/>
      <c r="K64" s="315"/>
      <c r="L64" s="315"/>
      <c r="M64" s="315"/>
      <c r="N64" s="315"/>
      <c r="O64" s="315"/>
      <c r="P64" s="315"/>
      <c r="Q64" s="315"/>
      <c r="R64" s="315"/>
      <c r="S64" s="315"/>
      <c r="T64" s="315"/>
      <c r="U64" s="315"/>
      <c r="V64" s="315"/>
      <c r="W64" s="315"/>
      <c r="X64" s="315"/>
      <c r="Y64" s="315"/>
      <c r="Z64" s="315"/>
      <c r="AA64" s="315"/>
      <c r="AB64" s="315"/>
      <c r="AC64" s="315"/>
      <c r="AD64" s="315"/>
      <c r="AE64" s="315"/>
      <c r="AF64" s="315"/>
      <c r="AG64" s="315"/>
      <c r="AH64" s="315"/>
      <c r="AI64" s="315"/>
      <c r="AJ64" s="315"/>
      <c r="AK64" s="316"/>
      <c r="AL64" s="316"/>
      <c r="AM64" s="316"/>
      <c r="AN64" s="316"/>
      <c r="AO64" s="142"/>
      <c r="AP64" s="142"/>
      <c r="AQ64" s="130"/>
    </row>
    <row r="65" spans="1:43" ht="12" customHeight="1" x14ac:dyDescent="0.25">
      <c r="A65" s="314" t="s">
        <v>282</v>
      </c>
      <c r="B65" s="315"/>
      <c r="C65" s="315"/>
      <c r="D65" s="315"/>
      <c r="E65" s="315"/>
      <c r="F65" s="315"/>
      <c r="G65" s="315"/>
      <c r="H65" s="315"/>
      <c r="I65" s="315"/>
      <c r="J65" s="315"/>
      <c r="K65" s="315"/>
      <c r="L65" s="315"/>
      <c r="M65" s="315"/>
      <c r="N65" s="315"/>
      <c r="O65" s="315"/>
      <c r="P65" s="315"/>
      <c r="Q65" s="315"/>
      <c r="R65" s="315"/>
      <c r="S65" s="315"/>
      <c r="T65" s="315"/>
      <c r="U65" s="315"/>
      <c r="V65" s="315"/>
      <c r="W65" s="315"/>
      <c r="X65" s="315"/>
      <c r="Y65" s="315"/>
      <c r="Z65" s="315"/>
      <c r="AA65" s="315"/>
      <c r="AB65" s="315"/>
      <c r="AC65" s="315"/>
      <c r="AD65" s="315"/>
      <c r="AE65" s="315"/>
      <c r="AF65" s="315"/>
      <c r="AG65" s="315"/>
      <c r="AH65" s="315"/>
      <c r="AI65" s="315"/>
      <c r="AJ65" s="315"/>
      <c r="AK65" s="316"/>
      <c r="AL65" s="316"/>
      <c r="AM65" s="316"/>
      <c r="AN65" s="316"/>
      <c r="AO65" s="142"/>
      <c r="AP65" s="142"/>
      <c r="AQ65" s="130"/>
    </row>
    <row r="66" spans="1:43" ht="27.75" customHeight="1" x14ac:dyDescent="0.25">
      <c r="A66" s="341" t="s">
        <v>281</v>
      </c>
      <c r="B66" s="342"/>
      <c r="C66" s="342"/>
      <c r="D66" s="342"/>
      <c r="E66" s="342"/>
      <c r="F66" s="342"/>
      <c r="G66" s="342"/>
      <c r="H66" s="342"/>
      <c r="I66" s="342"/>
      <c r="J66" s="342"/>
      <c r="K66" s="342"/>
      <c r="L66" s="342"/>
      <c r="M66" s="342"/>
      <c r="N66" s="342"/>
      <c r="O66" s="342"/>
      <c r="P66" s="342"/>
      <c r="Q66" s="342"/>
      <c r="R66" s="342"/>
      <c r="S66" s="342"/>
      <c r="T66" s="342"/>
      <c r="U66" s="342"/>
      <c r="V66" s="342"/>
      <c r="W66" s="342"/>
      <c r="X66" s="342"/>
      <c r="Y66" s="342"/>
      <c r="Z66" s="342"/>
      <c r="AA66" s="342"/>
      <c r="AB66" s="342"/>
      <c r="AC66" s="342"/>
      <c r="AD66" s="342"/>
      <c r="AE66" s="342"/>
      <c r="AF66" s="342"/>
      <c r="AG66" s="342"/>
      <c r="AH66" s="342"/>
      <c r="AI66" s="342"/>
      <c r="AJ66" s="343"/>
      <c r="AK66" s="344"/>
      <c r="AL66" s="344"/>
      <c r="AM66" s="344"/>
      <c r="AN66" s="344"/>
      <c r="AO66" s="143"/>
      <c r="AP66" s="143"/>
      <c r="AQ66" s="136"/>
    </row>
    <row r="67" spans="1:43" ht="11.25" customHeight="1" x14ac:dyDescent="0.25">
      <c r="A67" s="314" t="s">
        <v>273</v>
      </c>
      <c r="B67" s="315"/>
      <c r="C67" s="315"/>
      <c r="D67" s="315"/>
      <c r="E67" s="315"/>
      <c r="F67" s="315"/>
      <c r="G67" s="315"/>
      <c r="H67" s="315"/>
      <c r="I67" s="315"/>
      <c r="J67" s="315"/>
      <c r="K67" s="315"/>
      <c r="L67" s="315"/>
      <c r="M67" s="315"/>
      <c r="N67" s="315"/>
      <c r="O67" s="315"/>
      <c r="P67" s="315"/>
      <c r="Q67" s="315"/>
      <c r="R67" s="315"/>
      <c r="S67" s="315"/>
      <c r="T67" s="315"/>
      <c r="U67" s="315"/>
      <c r="V67" s="315"/>
      <c r="W67" s="315"/>
      <c r="X67" s="315"/>
      <c r="Y67" s="315"/>
      <c r="Z67" s="315"/>
      <c r="AA67" s="315"/>
      <c r="AB67" s="315"/>
      <c r="AC67" s="315"/>
      <c r="AD67" s="315"/>
      <c r="AE67" s="315"/>
      <c r="AF67" s="315"/>
      <c r="AG67" s="315"/>
      <c r="AH67" s="315"/>
      <c r="AI67" s="315"/>
      <c r="AJ67" s="315"/>
      <c r="AK67" s="316"/>
      <c r="AL67" s="316"/>
      <c r="AM67" s="316"/>
      <c r="AN67" s="316"/>
      <c r="AO67" s="142"/>
      <c r="AP67" s="142"/>
      <c r="AQ67" s="130"/>
    </row>
    <row r="68" spans="1:43" ht="25.5" customHeight="1" x14ac:dyDescent="0.25">
      <c r="A68" s="341" t="s">
        <v>274</v>
      </c>
      <c r="B68" s="342"/>
      <c r="C68" s="342"/>
      <c r="D68" s="342"/>
      <c r="E68" s="342"/>
      <c r="F68" s="342"/>
      <c r="G68" s="342"/>
      <c r="H68" s="342"/>
      <c r="I68" s="342"/>
      <c r="J68" s="342"/>
      <c r="K68" s="342"/>
      <c r="L68" s="342"/>
      <c r="M68" s="342"/>
      <c r="N68" s="342"/>
      <c r="O68" s="342"/>
      <c r="P68" s="342"/>
      <c r="Q68" s="342"/>
      <c r="R68" s="342"/>
      <c r="S68" s="342"/>
      <c r="T68" s="342"/>
      <c r="U68" s="342"/>
      <c r="V68" s="342"/>
      <c r="W68" s="342"/>
      <c r="X68" s="342"/>
      <c r="Y68" s="342"/>
      <c r="Z68" s="342"/>
      <c r="AA68" s="342"/>
      <c r="AB68" s="342"/>
      <c r="AC68" s="342"/>
      <c r="AD68" s="342"/>
      <c r="AE68" s="342"/>
      <c r="AF68" s="342"/>
      <c r="AG68" s="342"/>
      <c r="AH68" s="342"/>
      <c r="AI68" s="342"/>
      <c r="AJ68" s="343"/>
      <c r="AK68" s="344"/>
      <c r="AL68" s="344"/>
      <c r="AM68" s="344"/>
      <c r="AN68" s="344"/>
      <c r="AO68" s="143"/>
      <c r="AP68" s="143"/>
      <c r="AQ68" s="136"/>
    </row>
    <row r="69" spans="1:43" ht="12" customHeight="1" x14ac:dyDescent="0.25">
      <c r="A69" s="314" t="s">
        <v>272</v>
      </c>
      <c r="B69" s="315"/>
      <c r="C69" s="315"/>
      <c r="D69" s="315"/>
      <c r="E69" s="315"/>
      <c r="F69" s="315"/>
      <c r="G69" s="315"/>
      <c r="H69" s="315"/>
      <c r="I69" s="315"/>
      <c r="J69" s="315"/>
      <c r="K69" s="315"/>
      <c r="L69" s="315"/>
      <c r="M69" s="315"/>
      <c r="N69" s="315"/>
      <c r="O69" s="315"/>
      <c r="P69" s="315"/>
      <c r="Q69" s="315"/>
      <c r="R69" s="315"/>
      <c r="S69" s="315"/>
      <c r="T69" s="315"/>
      <c r="U69" s="315"/>
      <c r="V69" s="315"/>
      <c r="W69" s="315"/>
      <c r="X69" s="315"/>
      <c r="Y69" s="315"/>
      <c r="Z69" s="315"/>
      <c r="AA69" s="315"/>
      <c r="AB69" s="315"/>
      <c r="AC69" s="315"/>
      <c r="AD69" s="315"/>
      <c r="AE69" s="315"/>
      <c r="AF69" s="315"/>
      <c r="AG69" s="315"/>
      <c r="AH69" s="315"/>
      <c r="AI69" s="315"/>
      <c r="AJ69" s="315"/>
      <c r="AK69" s="316"/>
      <c r="AL69" s="316"/>
      <c r="AM69" s="316"/>
      <c r="AN69" s="316"/>
      <c r="AO69" s="142"/>
      <c r="AP69" s="142"/>
      <c r="AQ69" s="130"/>
    </row>
    <row r="70" spans="1:43" ht="12.75" customHeight="1" x14ac:dyDescent="0.25">
      <c r="A70" s="345" t="s">
        <v>280</v>
      </c>
      <c r="B70" s="346"/>
      <c r="C70" s="346"/>
      <c r="D70" s="346"/>
      <c r="E70" s="346"/>
      <c r="F70" s="346"/>
      <c r="G70" s="346"/>
      <c r="H70" s="346"/>
      <c r="I70" s="346"/>
      <c r="J70" s="346"/>
      <c r="K70" s="346"/>
      <c r="L70" s="346"/>
      <c r="M70" s="346"/>
      <c r="N70" s="346"/>
      <c r="O70" s="346"/>
      <c r="P70" s="346"/>
      <c r="Q70" s="346"/>
      <c r="R70" s="346"/>
      <c r="S70" s="346"/>
      <c r="T70" s="346"/>
      <c r="U70" s="346"/>
      <c r="V70" s="346"/>
      <c r="W70" s="346"/>
      <c r="X70" s="346"/>
      <c r="Y70" s="346"/>
      <c r="Z70" s="346"/>
      <c r="AA70" s="346"/>
      <c r="AB70" s="346"/>
      <c r="AC70" s="346"/>
      <c r="AD70" s="346"/>
      <c r="AE70" s="346"/>
      <c r="AF70" s="346"/>
      <c r="AG70" s="346"/>
      <c r="AH70" s="346"/>
      <c r="AI70" s="346"/>
      <c r="AJ70" s="346"/>
      <c r="AK70" s="344"/>
      <c r="AL70" s="344"/>
      <c r="AM70" s="344"/>
      <c r="AN70" s="344"/>
      <c r="AO70" s="143"/>
      <c r="AP70" s="143"/>
      <c r="AQ70" s="136"/>
    </row>
    <row r="71" spans="1:43" ht="12" customHeight="1" x14ac:dyDescent="0.25">
      <c r="A71" s="314" t="s">
        <v>271</v>
      </c>
      <c r="B71" s="315"/>
      <c r="C71" s="315"/>
      <c r="D71" s="315"/>
      <c r="E71" s="315"/>
      <c r="F71" s="315"/>
      <c r="G71" s="315"/>
      <c r="H71" s="315"/>
      <c r="I71" s="315"/>
      <c r="J71" s="315"/>
      <c r="K71" s="315"/>
      <c r="L71" s="315"/>
      <c r="M71" s="315"/>
      <c r="N71" s="315"/>
      <c r="O71" s="315"/>
      <c r="P71" s="315"/>
      <c r="Q71" s="315"/>
      <c r="R71" s="315"/>
      <c r="S71" s="315"/>
      <c r="T71" s="315"/>
      <c r="U71" s="315"/>
      <c r="V71" s="315"/>
      <c r="W71" s="315"/>
      <c r="X71" s="315"/>
      <c r="Y71" s="315"/>
      <c r="Z71" s="315"/>
      <c r="AA71" s="315"/>
      <c r="AB71" s="315"/>
      <c r="AC71" s="315"/>
      <c r="AD71" s="315"/>
      <c r="AE71" s="315"/>
      <c r="AF71" s="315"/>
      <c r="AG71" s="315"/>
      <c r="AH71" s="315"/>
      <c r="AI71" s="315"/>
      <c r="AJ71" s="315"/>
      <c r="AK71" s="316"/>
      <c r="AL71" s="316"/>
      <c r="AM71" s="316"/>
      <c r="AN71" s="316"/>
      <c r="AO71" s="142"/>
      <c r="AP71" s="142"/>
      <c r="AQ71" s="130"/>
    </row>
    <row r="72" spans="1:43" ht="12.75" customHeight="1" thickBot="1" x14ac:dyDescent="0.3">
      <c r="A72" s="347" t="s">
        <v>279</v>
      </c>
      <c r="B72" s="348"/>
      <c r="C72" s="348"/>
      <c r="D72" s="348"/>
      <c r="E72" s="348"/>
      <c r="F72" s="348"/>
      <c r="G72" s="348"/>
      <c r="H72" s="348"/>
      <c r="I72" s="348"/>
      <c r="J72" s="348"/>
      <c r="K72" s="348"/>
      <c r="L72" s="348"/>
      <c r="M72" s="348"/>
      <c r="N72" s="348"/>
      <c r="O72" s="348"/>
      <c r="P72" s="348"/>
      <c r="Q72" s="348"/>
      <c r="R72" s="348"/>
      <c r="S72" s="348"/>
      <c r="T72" s="348"/>
      <c r="U72" s="348"/>
      <c r="V72" s="348"/>
      <c r="W72" s="348"/>
      <c r="X72" s="348"/>
      <c r="Y72" s="348"/>
      <c r="Z72" s="348"/>
      <c r="AA72" s="348"/>
      <c r="AB72" s="348"/>
      <c r="AC72" s="348"/>
      <c r="AD72" s="348"/>
      <c r="AE72" s="348"/>
      <c r="AF72" s="348"/>
      <c r="AG72" s="348"/>
      <c r="AH72" s="348"/>
      <c r="AI72" s="348"/>
      <c r="AJ72" s="349"/>
      <c r="AK72" s="350"/>
      <c r="AL72" s="350"/>
      <c r="AM72" s="350"/>
      <c r="AN72" s="350"/>
      <c r="AO72" s="141"/>
      <c r="AP72" s="141"/>
      <c r="AQ72" s="136"/>
    </row>
    <row r="73" spans="1:43" ht="7.5" customHeight="1" thickBot="1" x14ac:dyDescent="0.3">
      <c r="A73" s="140"/>
      <c r="B73" s="140"/>
      <c r="C73" s="140"/>
      <c r="D73" s="140"/>
      <c r="E73" s="140"/>
      <c r="F73" s="140"/>
      <c r="G73" s="140"/>
      <c r="H73" s="140"/>
      <c r="I73" s="140"/>
      <c r="J73" s="140"/>
      <c r="K73" s="140"/>
      <c r="L73" s="140"/>
      <c r="M73" s="140"/>
      <c r="N73" s="140"/>
      <c r="O73" s="140"/>
      <c r="P73" s="140"/>
      <c r="Q73" s="140"/>
      <c r="R73" s="140"/>
      <c r="S73" s="140"/>
      <c r="T73" s="140"/>
      <c r="U73" s="140"/>
      <c r="V73" s="140"/>
      <c r="W73" s="140"/>
      <c r="X73" s="140"/>
      <c r="Y73" s="140"/>
      <c r="Z73" s="140"/>
      <c r="AA73" s="140"/>
      <c r="AB73" s="140"/>
      <c r="AC73" s="140"/>
      <c r="AD73" s="140"/>
      <c r="AE73" s="140"/>
      <c r="AF73" s="140"/>
      <c r="AG73" s="140"/>
      <c r="AH73" s="140"/>
      <c r="AI73" s="140"/>
      <c r="AJ73" s="140"/>
      <c r="AK73" s="140"/>
      <c r="AL73" s="140"/>
      <c r="AM73" s="125"/>
      <c r="AN73" s="125"/>
      <c r="AO73" s="139"/>
      <c r="AP73" s="139"/>
      <c r="AQ73" s="124"/>
    </row>
    <row r="74" spans="1:43" ht="25.5" customHeight="1" x14ac:dyDescent="0.25">
      <c r="A74" s="334" t="s">
        <v>278</v>
      </c>
      <c r="B74" s="335"/>
      <c r="C74" s="335"/>
      <c r="D74" s="335"/>
      <c r="E74" s="335"/>
      <c r="F74" s="335"/>
      <c r="G74" s="335"/>
      <c r="H74" s="335"/>
      <c r="I74" s="335"/>
      <c r="J74" s="335"/>
      <c r="K74" s="335"/>
      <c r="L74" s="335"/>
      <c r="M74" s="335"/>
      <c r="N74" s="335"/>
      <c r="O74" s="335"/>
      <c r="P74" s="335"/>
      <c r="Q74" s="335"/>
      <c r="R74" s="335"/>
      <c r="S74" s="335"/>
      <c r="T74" s="335"/>
      <c r="U74" s="335"/>
      <c r="V74" s="335"/>
      <c r="W74" s="335"/>
      <c r="X74" s="335"/>
      <c r="Y74" s="335"/>
      <c r="Z74" s="335"/>
      <c r="AA74" s="335"/>
      <c r="AB74" s="335"/>
      <c r="AC74" s="335"/>
      <c r="AD74" s="335"/>
      <c r="AE74" s="335"/>
      <c r="AF74" s="335"/>
      <c r="AG74" s="335"/>
      <c r="AH74" s="335"/>
      <c r="AI74" s="335"/>
      <c r="AJ74" s="335"/>
      <c r="AK74" s="333" t="s">
        <v>3</v>
      </c>
      <c r="AL74" s="333"/>
      <c r="AM74" s="333" t="s">
        <v>277</v>
      </c>
      <c r="AN74" s="333"/>
      <c r="AO74" s="138" t="s">
        <v>276</v>
      </c>
      <c r="AP74" s="138" t="s">
        <v>275</v>
      </c>
      <c r="AQ74" s="130"/>
    </row>
    <row r="75" spans="1:43" ht="25.5" customHeight="1" x14ac:dyDescent="0.25">
      <c r="A75" s="341" t="s">
        <v>274</v>
      </c>
      <c r="B75" s="342"/>
      <c r="C75" s="342"/>
      <c r="D75" s="342"/>
      <c r="E75" s="342"/>
      <c r="F75" s="342"/>
      <c r="G75" s="342"/>
      <c r="H75" s="342"/>
      <c r="I75" s="342"/>
      <c r="J75" s="342"/>
      <c r="K75" s="342"/>
      <c r="L75" s="342"/>
      <c r="M75" s="342"/>
      <c r="N75" s="342"/>
      <c r="O75" s="342"/>
      <c r="P75" s="342"/>
      <c r="Q75" s="342"/>
      <c r="R75" s="342"/>
      <c r="S75" s="342"/>
      <c r="T75" s="342"/>
      <c r="U75" s="342"/>
      <c r="V75" s="342"/>
      <c r="W75" s="342"/>
      <c r="X75" s="342"/>
      <c r="Y75" s="342"/>
      <c r="Z75" s="342"/>
      <c r="AA75" s="342"/>
      <c r="AB75" s="342"/>
      <c r="AC75" s="342"/>
      <c r="AD75" s="342"/>
      <c r="AE75" s="342"/>
      <c r="AF75" s="342"/>
      <c r="AG75" s="342"/>
      <c r="AH75" s="342"/>
      <c r="AI75" s="342"/>
      <c r="AJ75" s="343"/>
      <c r="AK75" s="344"/>
      <c r="AL75" s="344"/>
      <c r="AM75" s="351"/>
      <c r="AN75" s="351"/>
      <c r="AO75" s="134"/>
      <c r="AP75" s="134"/>
      <c r="AQ75" s="136"/>
    </row>
    <row r="76" spans="1:43" ht="12" customHeight="1" x14ac:dyDescent="0.25">
      <c r="A76" s="314" t="s">
        <v>273</v>
      </c>
      <c r="B76" s="315"/>
      <c r="C76" s="315"/>
      <c r="D76" s="315"/>
      <c r="E76" s="315"/>
      <c r="F76" s="315"/>
      <c r="G76" s="315"/>
      <c r="H76" s="315"/>
      <c r="I76" s="315"/>
      <c r="J76" s="315"/>
      <c r="K76" s="315"/>
      <c r="L76" s="315"/>
      <c r="M76" s="315"/>
      <c r="N76" s="315"/>
      <c r="O76" s="315"/>
      <c r="P76" s="315"/>
      <c r="Q76" s="315"/>
      <c r="R76" s="315"/>
      <c r="S76" s="315"/>
      <c r="T76" s="315"/>
      <c r="U76" s="315"/>
      <c r="V76" s="315"/>
      <c r="W76" s="315"/>
      <c r="X76" s="315"/>
      <c r="Y76" s="315"/>
      <c r="Z76" s="315"/>
      <c r="AA76" s="315"/>
      <c r="AB76" s="315"/>
      <c r="AC76" s="315"/>
      <c r="AD76" s="315"/>
      <c r="AE76" s="315"/>
      <c r="AF76" s="315"/>
      <c r="AG76" s="315"/>
      <c r="AH76" s="315"/>
      <c r="AI76" s="315"/>
      <c r="AJ76" s="315"/>
      <c r="AK76" s="316"/>
      <c r="AL76" s="316"/>
      <c r="AM76" s="352"/>
      <c r="AN76" s="352"/>
      <c r="AO76" s="137"/>
      <c r="AP76" s="137"/>
      <c r="AQ76" s="130"/>
    </row>
    <row r="77" spans="1:43" ht="12" customHeight="1" x14ac:dyDescent="0.25">
      <c r="A77" s="314" t="s">
        <v>272</v>
      </c>
      <c r="B77" s="315"/>
      <c r="C77" s="315"/>
      <c r="D77" s="315"/>
      <c r="E77" s="315"/>
      <c r="F77" s="315"/>
      <c r="G77" s="315"/>
      <c r="H77" s="315"/>
      <c r="I77" s="315"/>
      <c r="J77" s="315"/>
      <c r="K77" s="315"/>
      <c r="L77" s="315"/>
      <c r="M77" s="315"/>
      <c r="N77" s="315"/>
      <c r="O77" s="315"/>
      <c r="P77" s="315"/>
      <c r="Q77" s="315"/>
      <c r="R77" s="315"/>
      <c r="S77" s="315"/>
      <c r="T77" s="315"/>
      <c r="U77" s="315"/>
      <c r="V77" s="315"/>
      <c r="W77" s="315"/>
      <c r="X77" s="315"/>
      <c r="Y77" s="315"/>
      <c r="Z77" s="315"/>
      <c r="AA77" s="315"/>
      <c r="AB77" s="315"/>
      <c r="AC77" s="315"/>
      <c r="AD77" s="315"/>
      <c r="AE77" s="315"/>
      <c r="AF77" s="315"/>
      <c r="AG77" s="315"/>
      <c r="AH77" s="315"/>
      <c r="AI77" s="315"/>
      <c r="AJ77" s="315"/>
      <c r="AK77" s="316"/>
      <c r="AL77" s="316"/>
      <c r="AM77" s="352"/>
      <c r="AN77" s="352"/>
      <c r="AO77" s="137"/>
      <c r="AP77" s="137"/>
      <c r="AQ77" s="130"/>
    </row>
    <row r="78" spans="1:43" ht="12" customHeight="1" x14ac:dyDescent="0.25">
      <c r="A78" s="314" t="s">
        <v>271</v>
      </c>
      <c r="B78" s="315"/>
      <c r="C78" s="315"/>
      <c r="D78" s="315"/>
      <c r="E78" s="315"/>
      <c r="F78" s="315"/>
      <c r="G78" s="315"/>
      <c r="H78" s="315"/>
      <c r="I78" s="315"/>
      <c r="J78" s="315"/>
      <c r="K78" s="315"/>
      <c r="L78" s="315"/>
      <c r="M78" s="315"/>
      <c r="N78" s="315"/>
      <c r="O78" s="315"/>
      <c r="P78" s="315"/>
      <c r="Q78" s="315"/>
      <c r="R78" s="315"/>
      <c r="S78" s="315"/>
      <c r="T78" s="315"/>
      <c r="U78" s="315"/>
      <c r="V78" s="315"/>
      <c r="W78" s="315"/>
      <c r="X78" s="315"/>
      <c r="Y78" s="315"/>
      <c r="Z78" s="315"/>
      <c r="AA78" s="315"/>
      <c r="AB78" s="315"/>
      <c r="AC78" s="315"/>
      <c r="AD78" s="315"/>
      <c r="AE78" s="315"/>
      <c r="AF78" s="315"/>
      <c r="AG78" s="315"/>
      <c r="AH78" s="315"/>
      <c r="AI78" s="315"/>
      <c r="AJ78" s="315"/>
      <c r="AK78" s="316"/>
      <c r="AL78" s="316"/>
      <c r="AM78" s="352"/>
      <c r="AN78" s="352"/>
      <c r="AO78" s="137"/>
      <c r="AP78" s="137"/>
      <c r="AQ78" s="130"/>
    </row>
    <row r="79" spans="1:43" ht="12" customHeight="1" x14ac:dyDescent="0.25">
      <c r="A79" s="314" t="s">
        <v>270</v>
      </c>
      <c r="B79" s="315"/>
      <c r="C79" s="315"/>
      <c r="D79" s="315"/>
      <c r="E79" s="315"/>
      <c r="F79" s="315"/>
      <c r="G79" s="315"/>
      <c r="H79" s="315"/>
      <c r="I79" s="315"/>
      <c r="J79" s="315"/>
      <c r="K79" s="315"/>
      <c r="L79" s="315"/>
      <c r="M79" s="315"/>
      <c r="N79" s="315"/>
      <c r="O79" s="315"/>
      <c r="P79" s="315"/>
      <c r="Q79" s="315"/>
      <c r="R79" s="315"/>
      <c r="S79" s="315"/>
      <c r="T79" s="315"/>
      <c r="U79" s="315"/>
      <c r="V79" s="315"/>
      <c r="W79" s="315"/>
      <c r="X79" s="315"/>
      <c r="Y79" s="315"/>
      <c r="Z79" s="315"/>
      <c r="AA79" s="315"/>
      <c r="AB79" s="315"/>
      <c r="AC79" s="315"/>
      <c r="AD79" s="315"/>
      <c r="AE79" s="315"/>
      <c r="AF79" s="315"/>
      <c r="AG79" s="315"/>
      <c r="AH79" s="315"/>
      <c r="AI79" s="315"/>
      <c r="AJ79" s="315"/>
      <c r="AK79" s="316"/>
      <c r="AL79" s="316"/>
      <c r="AM79" s="352"/>
      <c r="AN79" s="352"/>
      <c r="AO79" s="137"/>
      <c r="AP79" s="137"/>
      <c r="AQ79" s="130"/>
    </row>
    <row r="80" spans="1:43" ht="12" customHeight="1" x14ac:dyDescent="0.25">
      <c r="A80" s="314" t="s">
        <v>269</v>
      </c>
      <c r="B80" s="315"/>
      <c r="C80" s="315"/>
      <c r="D80" s="315"/>
      <c r="E80" s="315"/>
      <c r="F80" s="315"/>
      <c r="G80" s="315"/>
      <c r="H80" s="315"/>
      <c r="I80" s="315"/>
      <c r="J80" s="315"/>
      <c r="K80" s="315"/>
      <c r="L80" s="315"/>
      <c r="M80" s="315"/>
      <c r="N80" s="315"/>
      <c r="O80" s="315"/>
      <c r="P80" s="315"/>
      <c r="Q80" s="315"/>
      <c r="R80" s="315"/>
      <c r="S80" s="315"/>
      <c r="T80" s="315"/>
      <c r="U80" s="315"/>
      <c r="V80" s="315"/>
      <c r="W80" s="315"/>
      <c r="X80" s="315"/>
      <c r="Y80" s="315"/>
      <c r="Z80" s="315"/>
      <c r="AA80" s="315"/>
      <c r="AB80" s="315"/>
      <c r="AC80" s="315"/>
      <c r="AD80" s="315"/>
      <c r="AE80" s="315"/>
      <c r="AF80" s="315"/>
      <c r="AG80" s="315"/>
      <c r="AH80" s="315"/>
      <c r="AI80" s="315"/>
      <c r="AJ80" s="315"/>
      <c r="AK80" s="316"/>
      <c r="AL80" s="316"/>
      <c r="AM80" s="352"/>
      <c r="AN80" s="352"/>
      <c r="AO80" s="137"/>
      <c r="AP80" s="137"/>
      <c r="AQ80" s="130"/>
    </row>
    <row r="81" spans="1:45" ht="12.75" customHeight="1" x14ac:dyDescent="0.25">
      <c r="A81" s="314" t="s">
        <v>268</v>
      </c>
      <c r="B81" s="315"/>
      <c r="C81" s="315"/>
      <c r="D81" s="315"/>
      <c r="E81" s="315"/>
      <c r="F81" s="315"/>
      <c r="G81" s="315"/>
      <c r="H81" s="315"/>
      <c r="I81" s="315"/>
      <c r="J81" s="315"/>
      <c r="K81" s="315"/>
      <c r="L81" s="315"/>
      <c r="M81" s="315"/>
      <c r="N81" s="315"/>
      <c r="O81" s="315"/>
      <c r="P81" s="315"/>
      <c r="Q81" s="315"/>
      <c r="R81" s="315"/>
      <c r="S81" s="315"/>
      <c r="T81" s="315"/>
      <c r="U81" s="315"/>
      <c r="V81" s="315"/>
      <c r="W81" s="315"/>
      <c r="X81" s="315"/>
      <c r="Y81" s="315"/>
      <c r="Z81" s="315"/>
      <c r="AA81" s="315"/>
      <c r="AB81" s="315"/>
      <c r="AC81" s="315"/>
      <c r="AD81" s="315"/>
      <c r="AE81" s="315"/>
      <c r="AF81" s="315"/>
      <c r="AG81" s="315"/>
      <c r="AH81" s="315"/>
      <c r="AI81" s="315"/>
      <c r="AJ81" s="315"/>
      <c r="AK81" s="316"/>
      <c r="AL81" s="316"/>
      <c r="AM81" s="352"/>
      <c r="AN81" s="352"/>
      <c r="AO81" s="137"/>
      <c r="AP81" s="137"/>
      <c r="AQ81" s="130"/>
    </row>
    <row r="82" spans="1:45" ht="12.75" customHeight="1" x14ac:dyDescent="0.25">
      <c r="A82" s="314" t="s">
        <v>267</v>
      </c>
      <c r="B82" s="315"/>
      <c r="C82" s="315"/>
      <c r="D82" s="315"/>
      <c r="E82" s="315"/>
      <c r="F82" s="315"/>
      <c r="G82" s="315"/>
      <c r="H82" s="315"/>
      <c r="I82" s="315"/>
      <c r="J82" s="315"/>
      <c r="K82" s="315"/>
      <c r="L82" s="315"/>
      <c r="M82" s="315"/>
      <c r="N82" s="315"/>
      <c r="O82" s="315"/>
      <c r="P82" s="315"/>
      <c r="Q82" s="315"/>
      <c r="R82" s="315"/>
      <c r="S82" s="315"/>
      <c r="T82" s="315"/>
      <c r="U82" s="315"/>
      <c r="V82" s="315"/>
      <c r="W82" s="315"/>
      <c r="X82" s="315"/>
      <c r="Y82" s="315"/>
      <c r="Z82" s="315"/>
      <c r="AA82" s="315"/>
      <c r="AB82" s="315"/>
      <c r="AC82" s="315"/>
      <c r="AD82" s="315"/>
      <c r="AE82" s="315"/>
      <c r="AF82" s="315"/>
      <c r="AG82" s="315"/>
      <c r="AH82" s="315"/>
      <c r="AI82" s="315"/>
      <c r="AJ82" s="315"/>
      <c r="AK82" s="316"/>
      <c r="AL82" s="316"/>
      <c r="AM82" s="352"/>
      <c r="AN82" s="352"/>
      <c r="AO82" s="137"/>
      <c r="AP82" s="137"/>
      <c r="AQ82" s="130"/>
    </row>
    <row r="83" spans="1:45" ht="12" customHeight="1" x14ac:dyDescent="0.25">
      <c r="A83" s="345" t="s">
        <v>266</v>
      </c>
      <c r="B83" s="346"/>
      <c r="C83" s="346"/>
      <c r="D83" s="346"/>
      <c r="E83" s="346"/>
      <c r="F83" s="346"/>
      <c r="G83" s="346"/>
      <c r="H83" s="346"/>
      <c r="I83" s="346"/>
      <c r="J83" s="346"/>
      <c r="K83" s="346"/>
      <c r="L83" s="346"/>
      <c r="M83" s="346"/>
      <c r="N83" s="346"/>
      <c r="O83" s="346"/>
      <c r="P83" s="346"/>
      <c r="Q83" s="346"/>
      <c r="R83" s="346"/>
      <c r="S83" s="346"/>
      <c r="T83" s="346"/>
      <c r="U83" s="346"/>
      <c r="V83" s="346"/>
      <c r="W83" s="346"/>
      <c r="X83" s="346"/>
      <c r="Y83" s="346"/>
      <c r="Z83" s="346"/>
      <c r="AA83" s="346"/>
      <c r="AB83" s="346"/>
      <c r="AC83" s="346"/>
      <c r="AD83" s="346"/>
      <c r="AE83" s="346"/>
      <c r="AF83" s="346"/>
      <c r="AG83" s="346"/>
      <c r="AH83" s="346"/>
      <c r="AI83" s="346"/>
      <c r="AJ83" s="346"/>
      <c r="AK83" s="344"/>
      <c r="AL83" s="344"/>
      <c r="AM83" s="351"/>
      <c r="AN83" s="351"/>
      <c r="AO83" s="134"/>
      <c r="AP83" s="134"/>
      <c r="AQ83" s="136"/>
    </row>
    <row r="84" spans="1:45" ht="12" customHeight="1" x14ac:dyDescent="0.25">
      <c r="A84" s="345" t="s">
        <v>265</v>
      </c>
      <c r="B84" s="346"/>
      <c r="C84" s="346"/>
      <c r="D84" s="346"/>
      <c r="E84" s="346"/>
      <c r="F84" s="346"/>
      <c r="G84" s="346"/>
      <c r="H84" s="346"/>
      <c r="I84" s="346"/>
      <c r="J84" s="346"/>
      <c r="K84" s="346"/>
      <c r="L84" s="346"/>
      <c r="M84" s="346"/>
      <c r="N84" s="346"/>
      <c r="O84" s="346"/>
      <c r="P84" s="346"/>
      <c r="Q84" s="346"/>
      <c r="R84" s="346"/>
      <c r="S84" s="346"/>
      <c r="T84" s="346"/>
      <c r="U84" s="346"/>
      <c r="V84" s="346"/>
      <c r="W84" s="346"/>
      <c r="X84" s="346"/>
      <c r="Y84" s="346"/>
      <c r="Z84" s="346"/>
      <c r="AA84" s="346"/>
      <c r="AB84" s="346"/>
      <c r="AC84" s="346"/>
      <c r="AD84" s="346"/>
      <c r="AE84" s="346"/>
      <c r="AF84" s="346"/>
      <c r="AG84" s="346"/>
      <c r="AH84" s="346"/>
      <c r="AI84" s="346"/>
      <c r="AJ84" s="346"/>
      <c r="AK84" s="344"/>
      <c r="AL84" s="344"/>
      <c r="AM84" s="351"/>
      <c r="AN84" s="351"/>
      <c r="AO84" s="134"/>
      <c r="AP84" s="134"/>
      <c r="AQ84" s="136"/>
    </row>
    <row r="85" spans="1:45" ht="12" customHeight="1" x14ac:dyDescent="0.25">
      <c r="A85" s="314" t="s">
        <v>264</v>
      </c>
      <c r="B85" s="315"/>
      <c r="C85" s="315"/>
      <c r="D85" s="315"/>
      <c r="E85" s="315"/>
      <c r="F85" s="315"/>
      <c r="G85" s="315"/>
      <c r="H85" s="315"/>
      <c r="I85" s="315"/>
      <c r="J85" s="315"/>
      <c r="K85" s="315"/>
      <c r="L85" s="315"/>
      <c r="M85" s="315"/>
      <c r="N85" s="315"/>
      <c r="O85" s="315"/>
      <c r="P85" s="315"/>
      <c r="Q85" s="315"/>
      <c r="R85" s="315"/>
      <c r="S85" s="315"/>
      <c r="T85" s="315"/>
      <c r="U85" s="315"/>
      <c r="V85" s="315"/>
      <c r="W85" s="315"/>
      <c r="X85" s="315"/>
      <c r="Y85" s="315"/>
      <c r="Z85" s="315"/>
      <c r="AA85" s="315"/>
      <c r="AB85" s="315"/>
      <c r="AC85" s="315"/>
      <c r="AD85" s="315"/>
      <c r="AE85" s="315"/>
      <c r="AF85" s="315"/>
      <c r="AG85" s="315"/>
      <c r="AH85" s="315"/>
      <c r="AI85" s="315"/>
      <c r="AJ85" s="315"/>
      <c r="AK85" s="316"/>
      <c r="AL85" s="316"/>
      <c r="AM85" s="352"/>
      <c r="AN85" s="352"/>
      <c r="AO85" s="137"/>
      <c r="AP85" s="137"/>
      <c r="AQ85" s="124"/>
    </row>
    <row r="86" spans="1:45" ht="27.75" customHeight="1" x14ac:dyDescent="0.25">
      <c r="A86" s="341" t="s">
        <v>263</v>
      </c>
      <c r="B86" s="342"/>
      <c r="C86" s="342"/>
      <c r="D86" s="342"/>
      <c r="E86" s="342"/>
      <c r="F86" s="342"/>
      <c r="G86" s="342"/>
      <c r="H86" s="342"/>
      <c r="I86" s="342"/>
      <c r="J86" s="342"/>
      <c r="K86" s="342"/>
      <c r="L86" s="342"/>
      <c r="M86" s="342"/>
      <c r="N86" s="342"/>
      <c r="O86" s="342"/>
      <c r="P86" s="342"/>
      <c r="Q86" s="342"/>
      <c r="R86" s="342"/>
      <c r="S86" s="342"/>
      <c r="T86" s="342"/>
      <c r="U86" s="342"/>
      <c r="V86" s="342"/>
      <c r="W86" s="342"/>
      <c r="X86" s="342"/>
      <c r="Y86" s="342"/>
      <c r="Z86" s="342"/>
      <c r="AA86" s="342"/>
      <c r="AB86" s="342"/>
      <c r="AC86" s="342"/>
      <c r="AD86" s="342"/>
      <c r="AE86" s="342"/>
      <c r="AF86" s="342"/>
      <c r="AG86" s="342"/>
      <c r="AH86" s="342"/>
      <c r="AI86" s="342"/>
      <c r="AJ86" s="343"/>
      <c r="AK86" s="344"/>
      <c r="AL86" s="344"/>
      <c r="AM86" s="351"/>
      <c r="AN86" s="351"/>
      <c r="AO86" s="134"/>
      <c r="AP86" s="134"/>
      <c r="AQ86" s="136"/>
    </row>
    <row r="87" spans="1:45" x14ac:dyDescent="0.25">
      <c r="A87" s="341" t="s">
        <v>262</v>
      </c>
      <c r="B87" s="342"/>
      <c r="C87" s="342"/>
      <c r="D87" s="342"/>
      <c r="E87" s="342"/>
      <c r="F87" s="342"/>
      <c r="G87" s="342"/>
      <c r="H87" s="342"/>
      <c r="I87" s="342"/>
      <c r="J87" s="342"/>
      <c r="K87" s="342"/>
      <c r="L87" s="342"/>
      <c r="M87" s="342"/>
      <c r="N87" s="342"/>
      <c r="O87" s="342"/>
      <c r="P87" s="342"/>
      <c r="Q87" s="342"/>
      <c r="R87" s="342"/>
      <c r="S87" s="342"/>
      <c r="T87" s="342"/>
      <c r="U87" s="342"/>
      <c r="V87" s="342"/>
      <c r="W87" s="342"/>
      <c r="X87" s="342"/>
      <c r="Y87" s="342"/>
      <c r="Z87" s="342"/>
      <c r="AA87" s="342"/>
      <c r="AB87" s="342"/>
      <c r="AC87" s="342"/>
      <c r="AD87" s="342"/>
      <c r="AE87" s="342"/>
      <c r="AF87" s="342"/>
      <c r="AG87" s="342"/>
      <c r="AH87" s="342"/>
      <c r="AI87" s="342"/>
      <c r="AJ87" s="343"/>
      <c r="AK87" s="344"/>
      <c r="AL87" s="344"/>
      <c r="AM87" s="351"/>
      <c r="AN87" s="351"/>
      <c r="AO87" s="134"/>
      <c r="AP87" s="134"/>
      <c r="AQ87" s="136"/>
    </row>
    <row r="88" spans="1:45" ht="14.25" customHeight="1" x14ac:dyDescent="0.25">
      <c r="A88" s="357" t="s">
        <v>261</v>
      </c>
      <c r="B88" s="358"/>
      <c r="C88" s="358"/>
      <c r="D88" s="359"/>
      <c r="E88" s="135"/>
      <c r="F88" s="135"/>
      <c r="G88" s="135"/>
      <c r="H88" s="135"/>
      <c r="I88" s="135"/>
      <c r="J88" s="135"/>
      <c r="K88" s="135"/>
      <c r="L88" s="135"/>
      <c r="M88" s="135"/>
      <c r="N88" s="135"/>
      <c r="O88" s="135"/>
      <c r="P88" s="135"/>
      <c r="Q88" s="135"/>
      <c r="R88" s="135"/>
      <c r="S88" s="135"/>
      <c r="T88" s="135"/>
      <c r="U88" s="135"/>
      <c r="V88" s="135"/>
      <c r="W88" s="135"/>
      <c r="X88" s="135"/>
      <c r="Y88" s="135"/>
      <c r="Z88" s="135"/>
      <c r="AA88" s="135"/>
      <c r="AB88" s="135"/>
      <c r="AC88" s="135"/>
      <c r="AD88" s="135"/>
      <c r="AE88" s="135"/>
      <c r="AF88" s="135"/>
      <c r="AG88" s="135"/>
      <c r="AH88" s="135"/>
      <c r="AI88" s="135"/>
      <c r="AJ88" s="135"/>
      <c r="AK88" s="360"/>
      <c r="AL88" s="361"/>
      <c r="AM88" s="362"/>
      <c r="AN88" s="363"/>
      <c r="AO88" s="134"/>
      <c r="AP88" s="134"/>
      <c r="AQ88" s="136"/>
    </row>
    <row r="89" spans="1:45" x14ac:dyDescent="0.25">
      <c r="A89" s="357" t="s">
        <v>260</v>
      </c>
      <c r="B89" s="358"/>
      <c r="C89" s="358"/>
      <c r="D89" s="359"/>
      <c r="E89" s="135"/>
      <c r="F89" s="135"/>
      <c r="G89" s="135"/>
      <c r="H89" s="135"/>
      <c r="I89" s="135"/>
      <c r="J89" s="135"/>
      <c r="K89" s="135"/>
      <c r="L89" s="135"/>
      <c r="M89" s="135"/>
      <c r="N89" s="135"/>
      <c r="O89" s="135"/>
      <c r="P89" s="135"/>
      <c r="Q89" s="135"/>
      <c r="R89" s="135"/>
      <c r="S89" s="135"/>
      <c r="T89" s="135"/>
      <c r="U89" s="135"/>
      <c r="V89" s="135"/>
      <c r="W89" s="135"/>
      <c r="X89" s="135"/>
      <c r="Y89" s="135"/>
      <c r="Z89" s="135"/>
      <c r="AA89" s="135"/>
      <c r="AB89" s="135"/>
      <c r="AC89" s="135"/>
      <c r="AD89" s="135"/>
      <c r="AE89" s="135"/>
      <c r="AF89" s="135"/>
      <c r="AG89" s="135"/>
      <c r="AH89" s="135"/>
      <c r="AI89" s="135"/>
      <c r="AJ89" s="135"/>
      <c r="AK89" s="360"/>
      <c r="AL89" s="361"/>
      <c r="AM89" s="362"/>
      <c r="AN89" s="363"/>
      <c r="AO89" s="134"/>
      <c r="AP89" s="134"/>
      <c r="AQ89" s="124"/>
    </row>
    <row r="90" spans="1:45" ht="12" customHeight="1" thickBot="1" x14ac:dyDescent="0.3">
      <c r="A90" s="133" t="s">
        <v>259</v>
      </c>
      <c r="B90" s="132"/>
      <c r="C90" s="132"/>
      <c r="D90" s="132"/>
      <c r="E90" s="132"/>
      <c r="F90" s="132"/>
      <c r="G90" s="132"/>
      <c r="H90" s="132"/>
      <c r="I90" s="132"/>
      <c r="J90" s="132"/>
      <c r="K90" s="132"/>
      <c r="L90" s="132"/>
      <c r="M90" s="132"/>
      <c r="N90" s="132"/>
      <c r="O90" s="132"/>
      <c r="P90" s="132"/>
      <c r="Q90" s="132"/>
      <c r="R90" s="132"/>
      <c r="S90" s="132"/>
      <c r="T90" s="132"/>
      <c r="U90" s="132"/>
      <c r="V90" s="132"/>
      <c r="W90" s="132"/>
      <c r="X90" s="132"/>
      <c r="Y90" s="132"/>
      <c r="Z90" s="132"/>
      <c r="AA90" s="132"/>
      <c r="AB90" s="132"/>
      <c r="AC90" s="132"/>
      <c r="AD90" s="132"/>
      <c r="AE90" s="132"/>
      <c r="AF90" s="132"/>
      <c r="AG90" s="132"/>
      <c r="AH90" s="132"/>
      <c r="AI90" s="132"/>
      <c r="AJ90" s="132"/>
      <c r="AK90" s="353"/>
      <c r="AL90" s="354"/>
      <c r="AM90" s="355"/>
      <c r="AN90" s="356"/>
      <c r="AO90" s="131"/>
      <c r="AP90" s="131"/>
      <c r="AQ90" s="130"/>
    </row>
    <row r="91" spans="1:45" ht="3" customHeight="1" x14ac:dyDescent="0.25">
      <c r="A91" s="124"/>
      <c r="B91" s="124"/>
      <c r="C91" s="124"/>
      <c r="D91" s="124"/>
      <c r="E91" s="124"/>
      <c r="F91" s="124"/>
      <c r="G91" s="124"/>
      <c r="H91" s="124"/>
      <c r="I91" s="124"/>
      <c r="J91" s="124"/>
      <c r="K91" s="124"/>
      <c r="L91" s="124"/>
      <c r="M91" s="124"/>
      <c r="N91" s="124"/>
      <c r="O91" s="124"/>
      <c r="P91" s="124"/>
      <c r="Q91" s="124"/>
      <c r="R91" s="124"/>
      <c r="S91" s="124"/>
      <c r="T91" s="124"/>
      <c r="U91" s="124"/>
      <c r="V91" s="124"/>
      <c r="W91" s="124"/>
      <c r="X91" s="124"/>
      <c r="Y91" s="124"/>
      <c r="Z91" s="124"/>
      <c r="AA91" s="124"/>
      <c r="AB91" s="124"/>
      <c r="AC91" s="124"/>
      <c r="AD91" s="124"/>
      <c r="AE91" s="124"/>
      <c r="AF91" s="124"/>
      <c r="AG91" s="124"/>
      <c r="AH91" s="124"/>
      <c r="AI91" s="124"/>
      <c r="AJ91" s="124"/>
      <c r="AK91" s="124"/>
      <c r="AL91" s="124"/>
      <c r="AM91" s="124"/>
      <c r="AN91" s="124"/>
      <c r="AO91" s="124"/>
      <c r="AP91" s="124"/>
      <c r="AQ91" s="124"/>
      <c r="AR91" s="124"/>
      <c r="AS91" s="126"/>
    </row>
    <row r="92" spans="1:45" ht="13.5" customHeight="1" x14ac:dyDescent="0.25">
      <c r="A92" s="125" t="s">
        <v>258</v>
      </c>
      <c r="C92" s="130"/>
      <c r="D92" s="130"/>
      <c r="E92" s="130"/>
      <c r="F92" s="130"/>
      <c r="G92" s="130"/>
      <c r="H92" s="130"/>
      <c r="I92" s="130"/>
      <c r="J92" s="130"/>
      <c r="K92" s="130"/>
      <c r="L92" s="130"/>
      <c r="M92" s="130"/>
      <c r="N92" s="130"/>
      <c r="O92" s="130"/>
      <c r="P92" s="130"/>
      <c r="Q92" s="130"/>
      <c r="R92" s="130"/>
      <c r="S92" s="130"/>
      <c r="T92" s="130"/>
      <c r="U92" s="130"/>
      <c r="V92" s="130"/>
      <c r="W92" s="130"/>
      <c r="X92" s="130"/>
      <c r="Y92" s="130"/>
      <c r="Z92" s="130"/>
      <c r="AA92" s="130"/>
      <c r="AB92" s="130"/>
      <c r="AC92" s="130"/>
      <c r="AD92" s="130"/>
      <c r="AE92" s="130"/>
      <c r="AF92" s="130"/>
      <c r="AG92" s="130"/>
      <c r="AH92" s="130"/>
      <c r="AI92" s="130"/>
      <c r="AJ92" s="130"/>
      <c r="AK92" s="130"/>
      <c r="AL92" s="130"/>
      <c r="AM92" s="130"/>
      <c r="AN92" s="130"/>
      <c r="AO92" s="130"/>
      <c r="AP92" s="130"/>
      <c r="AQ92" s="130"/>
      <c r="AR92" s="130"/>
      <c r="AS92" s="126"/>
    </row>
    <row r="93" spans="1:45" ht="13.5" customHeight="1" x14ac:dyDescent="0.25">
      <c r="A93" s="129" t="s">
        <v>257</v>
      </c>
      <c r="B93" s="127"/>
      <c r="C93" s="128"/>
      <c r="D93" s="127"/>
      <c r="E93" s="127"/>
      <c r="F93" s="127"/>
      <c r="G93" s="127"/>
      <c r="H93" s="127"/>
      <c r="I93" s="127"/>
      <c r="J93" s="127"/>
      <c r="K93" s="127"/>
      <c r="L93" s="127"/>
      <c r="M93" s="127"/>
      <c r="N93" s="127"/>
      <c r="O93" s="127"/>
      <c r="P93" s="127"/>
      <c r="Q93" s="127"/>
      <c r="R93" s="127"/>
      <c r="S93" s="127"/>
      <c r="T93" s="127"/>
      <c r="U93" s="127"/>
      <c r="V93" s="127"/>
      <c r="W93" s="127"/>
      <c r="X93" s="127"/>
      <c r="Y93" s="127"/>
      <c r="Z93" s="127"/>
      <c r="AA93" s="127"/>
      <c r="AB93" s="127"/>
      <c r="AC93" s="127"/>
      <c r="AD93" s="127"/>
      <c r="AE93" s="127"/>
      <c r="AF93" s="127"/>
      <c r="AG93" s="127"/>
      <c r="AH93" s="127"/>
      <c r="AI93" s="127"/>
      <c r="AJ93" s="127"/>
      <c r="AK93" s="127"/>
      <c r="AL93" s="127"/>
      <c r="AM93" s="127"/>
      <c r="AN93" s="127"/>
      <c r="AO93" s="127"/>
      <c r="AP93" s="126"/>
      <c r="AQ93" s="126"/>
      <c r="AR93" s="126"/>
      <c r="AS93" s="126"/>
    </row>
    <row r="94" spans="1:45" ht="11.25" customHeight="1" x14ac:dyDescent="0.25">
      <c r="A94" s="129" t="s">
        <v>256</v>
      </c>
      <c r="B94" s="127"/>
      <c r="C94" s="128"/>
      <c r="D94" s="127"/>
      <c r="E94" s="127"/>
      <c r="F94" s="127"/>
      <c r="G94" s="127"/>
      <c r="H94" s="127"/>
      <c r="I94" s="127"/>
      <c r="J94" s="127"/>
      <c r="K94" s="127"/>
      <c r="L94" s="127"/>
      <c r="M94" s="127"/>
      <c r="N94" s="127"/>
      <c r="O94" s="127"/>
      <c r="P94" s="127"/>
      <c r="Q94" s="127"/>
      <c r="R94" s="127"/>
      <c r="S94" s="127"/>
      <c r="T94" s="127"/>
      <c r="U94" s="127"/>
      <c r="V94" s="127"/>
      <c r="W94" s="127"/>
      <c r="X94" s="127"/>
      <c r="Y94" s="127"/>
      <c r="Z94" s="127"/>
      <c r="AA94" s="127"/>
      <c r="AB94" s="127"/>
      <c r="AC94" s="127"/>
      <c r="AD94" s="127"/>
      <c r="AE94" s="127"/>
      <c r="AF94" s="127"/>
      <c r="AG94" s="127"/>
      <c r="AH94" s="127"/>
      <c r="AI94" s="127"/>
      <c r="AJ94" s="127"/>
      <c r="AK94" s="127"/>
      <c r="AL94" s="127"/>
      <c r="AM94" s="127"/>
      <c r="AN94" s="127"/>
      <c r="AO94" s="127"/>
      <c r="AP94" s="126"/>
      <c r="AQ94" s="126"/>
      <c r="AR94" s="126"/>
      <c r="AS94" s="124"/>
    </row>
    <row r="95" spans="1:45" x14ac:dyDescent="0.25">
      <c r="A95" s="129" t="s">
        <v>255</v>
      </c>
      <c r="B95" s="127"/>
      <c r="C95" s="128"/>
      <c r="D95" s="127"/>
      <c r="E95" s="127"/>
      <c r="F95" s="127"/>
      <c r="G95" s="127"/>
      <c r="H95" s="127"/>
      <c r="I95" s="127"/>
      <c r="J95" s="127"/>
      <c r="K95" s="127"/>
      <c r="L95" s="127"/>
      <c r="M95" s="127"/>
      <c r="N95" s="127"/>
      <c r="O95" s="127"/>
      <c r="P95" s="127"/>
      <c r="Q95" s="127"/>
      <c r="R95" s="127"/>
      <c r="S95" s="127"/>
      <c r="T95" s="127"/>
      <c r="U95" s="127"/>
      <c r="V95" s="127"/>
      <c r="W95" s="127"/>
      <c r="X95" s="127"/>
      <c r="Y95" s="127"/>
      <c r="Z95" s="127"/>
      <c r="AA95" s="127"/>
      <c r="AB95" s="127"/>
      <c r="AC95" s="127"/>
      <c r="AD95" s="127"/>
      <c r="AE95" s="127"/>
      <c r="AF95" s="127"/>
      <c r="AG95" s="127"/>
      <c r="AH95" s="127"/>
      <c r="AI95" s="127"/>
      <c r="AJ95" s="127"/>
      <c r="AK95" s="127"/>
      <c r="AL95" s="127"/>
      <c r="AM95" s="127"/>
      <c r="AN95" s="127"/>
      <c r="AO95" s="127"/>
      <c r="AP95" s="126"/>
      <c r="AQ95" s="126"/>
      <c r="AR95" s="126"/>
      <c r="AS95" s="124"/>
    </row>
    <row r="96" spans="1:45" x14ac:dyDescent="0.25">
      <c r="A96" s="125" t="s">
        <v>254</v>
      </c>
      <c r="C96" s="124"/>
      <c r="D96" s="124"/>
      <c r="E96" s="124"/>
      <c r="F96" s="124"/>
      <c r="G96" s="124"/>
      <c r="H96" s="124"/>
      <c r="I96" s="124"/>
      <c r="J96" s="124"/>
      <c r="K96" s="124"/>
      <c r="L96" s="124"/>
      <c r="M96" s="124"/>
      <c r="N96" s="124"/>
      <c r="O96" s="124"/>
      <c r="P96" s="124"/>
      <c r="Q96" s="124"/>
      <c r="R96" s="124"/>
      <c r="S96" s="124"/>
      <c r="T96" s="124"/>
      <c r="U96" s="124"/>
      <c r="V96" s="124"/>
      <c r="W96" s="124"/>
      <c r="X96" s="124"/>
      <c r="Y96" s="124"/>
      <c r="Z96" s="124"/>
      <c r="AA96" s="124"/>
      <c r="AB96" s="124"/>
      <c r="AC96" s="124"/>
      <c r="AD96" s="124"/>
      <c r="AE96" s="124"/>
      <c r="AF96" s="124"/>
      <c r="AG96" s="124"/>
      <c r="AH96" s="124"/>
      <c r="AI96" s="124"/>
      <c r="AJ96" s="124"/>
      <c r="AK96" s="124"/>
      <c r="AL96" s="124"/>
      <c r="AM96" s="124"/>
      <c r="AN96" s="124"/>
      <c r="AO96" s="124"/>
      <c r="AP96" s="124"/>
      <c r="AQ96" s="124"/>
      <c r="AR96" s="124"/>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78"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AO54"/>
  <sheetViews>
    <sheetView view="pageBreakPreview" topLeftCell="A21" zoomScale="60" workbookViewId="0">
      <selection activeCell="G37" sqref="G37"/>
    </sheetView>
  </sheetViews>
  <sheetFormatPr defaultRowHeight="15.75" x14ac:dyDescent="0.25"/>
  <cols>
    <col min="1" max="1" width="9.140625" style="65"/>
    <col min="2" max="2" width="37.7109375" style="65" customWidth="1"/>
    <col min="3" max="3" width="12.5703125" style="65" bestFit="1" customWidth="1"/>
    <col min="4" max="4" width="12.85546875" style="65" customWidth="1"/>
    <col min="5" max="6" width="15.85546875" style="65" customWidth="1"/>
    <col min="7" max="8" width="18.28515625" style="65" customWidth="1"/>
    <col min="9" max="9" width="64.85546875" style="65" customWidth="1"/>
    <col min="10" max="249" width="9.140625" style="65"/>
    <col min="250" max="250" width="37.7109375" style="65" customWidth="1"/>
    <col min="251" max="251" width="9.140625" style="65"/>
    <col min="252" max="252" width="12.85546875" style="65" customWidth="1"/>
    <col min="253" max="254" width="0" style="65" hidden="1" customWidth="1"/>
    <col min="255" max="255" width="18.28515625" style="65" customWidth="1"/>
    <col min="256" max="256" width="64.85546875" style="65" customWidth="1"/>
    <col min="257" max="260" width="9.140625" style="65"/>
    <col min="261" max="261" width="14.85546875" style="65" customWidth="1"/>
    <col min="262" max="505" width="9.140625" style="65"/>
    <col min="506" max="506" width="37.7109375" style="65" customWidth="1"/>
    <col min="507" max="507" width="9.140625" style="65"/>
    <col min="508" max="508" width="12.85546875" style="65" customWidth="1"/>
    <col min="509" max="510" width="0" style="65" hidden="1" customWidth="1"/>
    <col min="511" max="511" width="18.28515625" style="65" customWidth="1"/>
    <col min="512" max="512" width="64.85546875" style="65" customWidth="1"/>
    <col min="513" max="516" width="9.140625" style="65"/>
    <col min="517" max="517" width="14.85546875" style="65" customWidth="1"/>
    <col min="518" max="761" width="9.140625" style="65"/>
    <col min="762" max="762" width="37.7109375" style="65" customWidth="1"/>
    <col min="763" max="763" width="9.140625" style="65"/>
    <col min="764" max="764" width="12.85546875" style="65" customWidth="1"/>
    <col min="765" max="766" width="0" style="65" hidden="1" customWidth="1"/>
    <col min="767" max="767" width="18.28515625" style="65" customWidth="1"/>
    <col min="768" max="768" width="64.85546875" style="65" customWidth="1"/>
    <col min="769" max="772" width="9.140625" style="65"/>
    <col min="773" max="773" width="14.85546875" style="65" customWidth="1"/>
    <col min="774" max="1017" width="9.140625" style="65"/>
    <col min="1018" max="1018" width="37.7109375" style="65" customWidth="1"/>
    <col min="1019" max="1019" width="9.140625" style="65"/>
    <col min="1020" max="1020" width="12.85546875" style="65" customWidth="1"/>
    <col min="1021" max="1022" width="0" style="65" hidden="1" customWidth="1"/>
    <col min="1023" max="1023" width="18.28515625" style="65" customWidth="1"/>
    <col min="1024" max="1024" width="64.85546875" style="65" customWidth="1"/>
    <col min="1025" max="1028" width="9.140625" style="65"/>
    <col min="1029" max="1029" width="14.85546875" style="65" customWidth="1"/>
    <col min="1030" max="1273" width="9.140625" style="65"/>
    <col min="1274" max="1274" width="37.7109375" style="65" customWidth="1"/>
    <col min="1275" max="1275" width="9.140625" style="65"/>
    <col min="1276" max="1276" width="12.85546875" style="65" customWidth="1"/>
    <col min="1277" max="1278" width="0" style="65" hidden="1" customWidth="1"/>
    <col min="1279" max="1279" width="18.28515625" style="65" customWidth="1"/>
    <col min="1280" max="1280" width="64.85546875" style="65" customWidth="1"/>
    <col min="1281" max="1284" width="9.140625" style="65"/>
    <col min="1285" max="1285" width="14.85546875" style="65" customWidth="1"/>
    <col min="1286" max="1529" width="9.140625" style="65"/>
    <col min="1530" max="1530" width="37.7109375" style="65" customWidth="1"/>
    <col min="1531" max="1531" width="9.140625" style="65"/>
    <col min="1532" max="1532" width="12.85546875" style="65" customWidth="1"/>
    <col min="1533" max="1534" width="0" style="65" hidden="1" customWidth="1"/>
    <col min="1535" max="1535" width="18.28515625" style="65" customWidth="1"/>
    <col min="1536" max="1536" width="64.85546875" style="65" customWidth="1"/>
    <col min="1537" max="1540" width="9.140625" style="65"/>
    <col min="1541" max="1541" width="14.85546875" style="65" customWidth="1"/>
    <col min="1542" max="1785" width="9.140625" style="65"/>
    <col min="1786" max="1786" width="37.7109375" style="65" customWidth="1"/>
    <col min="1787" max="1787" width="9.140625" style="65"/>
    <col min="1788" max="1788" width="12.85546875" style="65" customWidth="1"/>
    <col min="1789" max="1790" width="0" style="65" hidden="1" customWidth="1"/>
    <col min="1791" max="1791" width="18.28515625" style="65" customWidth="1"/>
    <col min="1792" max="1792" width="64.85546875" style="65" customWidth="1"/>
    <col min="1793" max="1796" width="9.140625" style="65"/>
    <col min="1797" max="1797" width="14.85546875" style="65" customWidth="1"/>
    <col min="1798" max="2041" width="9.140625" style="65"/>
    <col min="2042" max="2042" width="37.7109375" style="65" customWidth="1"/>
    <col min="2043" max="2043" width="9.140625" style="65"/>
    <col min="2044" max="2044" width="12.85546875" style="65" customWidth="1"/>
    <col min="2045" max="2046" width="0" style="65" hidden="1" customWidth="1"/>
    <col min="2047" max="2047" width="18.28515625" style="65" customWidth="1"/>
    <col min="2048" max="2048" width="64.85546875" style="65" customWidth="1"/>
    <col min="2049" max="2052" width="9.140625" style="65"/>
    <col min="2053" max="2053" width="14.85546875" style="65" customWidth="1"/>
    <col min="2054" max="2297" width="9.140625" style="65"/>
    <col min="2298" max="2298" width="37.7109375" style="65" customWidth="1"/>
    <col min="2299" max="2299" width="9.140625" style="65"/>
    <col min="2300" max="2300" width="12.85546875" style="65" customWidth="1"/>
    <col min="2301" max="2302" width="0" style="65" hidden="1" customWidth="1"/>
    <col min="2303" max="2303" width="18.28515625" style="65" customWidth="1"/>
    <col min="2304" max="2304" width="64.85546875" style="65" customWidth="1"/>
    <col min="2305" max="2308" width="9.140625" style="65"/>
    <col min="2309" max="2309" width="14.85546875" style="65" customWidth="1"/>
    <col min="2310" max="2553" width="9.140625" style="65"/>
    <col min="2554" max="2554" width="37.7109375" style="65" customWidth="1"/>
    <col min="2555" max="2555" width="9.140625" style="65"/>
    <col min="2556" max="2556" width="12.85546875" style="65" customWidth="1"/>
    <col min="2557" max="2558" width="0" style="65" hidden="1" customWidth="1"/>
    <col min="2559" max="2559" width="18.28515625" style="65" customWidth="1"/>
    <col min="2560" max="2560" width="64.85546875" style="65" customWidth="1"/>
    <col min="2561" max="2564" width="9.140625" style="65"/>
    <col min="2565" max="2565" width="14.85546875" style="65" customWidth="1"/>
    <col min="2566" max="2809" width="9.140625" style="65"/>
    <col min="2810" max="2810" width="37.7109375" style="65" customWidth="1"/>
    <col min="2811" max="2811" width="9.140625" style="65"/>
    <col min="2812" max="2812" width="12.85546875" style="65" customWidth="1"/>
    <col min="2813" max="2814" width="0" style="65" hidden="1" customWidth="1"/>
    <col min="2815" max="2815" width="18.28515625" style="65" customWidth="1"/>
    <col min="2816" max="2816" width="64.85546875" style="65" customWidth="1"/>
    <col min="2817" max="2820" width="9.140625" style="65"/>
    <col min="2821" max="2821" width="14.85546875" style="65" customWidth="1"/>
    <col min="2822" max="3065" width="9.140625" style="65"/>
    <col min="3066" max="3066" width="37.7109375" style="65" customWidth="1"/>
    <col min="3067" max="3067" width="9.140625" style="65"/>
    <col min="3068" max="3068" width="12.85546875" style="65" customWidth="1"/>
    <col min="3069" max="3070" width="0" style="65" hidden="1" customWidth="1"/>
    <col min="3071" max="3071" width="18.28515625" style="65" customWidth="1"/>
    <col min="3072" max="3072" width="64.85546875" style="65" customWidth="1"/>
    <col min="3073" max="3076" width="9.140625" style="65"/>
    <col min="3077" max="3077" width="14.85546875" style="65" customWidth="1"/>
    <col min="3078" max="3321" width="9.140625" style="65"/>
    <col min="3322" max="3322" width="37.7109375" style="65" customWidth="1"/>
    <col min="3323" max="3323" width="9.140625" style="65"/>
    <col min="3324" max="3324" width="12.85546875" style="65" customWidth="1"/>
    <col min="3325" max="3326" width="0" style="65" hidden="1" customWidth="1"/>
    <col min="3327" max="3327" width="18.28515625" style="65" customWidth="1"/>
    <col min="3328" max="3328" width="64.85546875" style="65" customWidth="1"/>
    <col min="3329" max="3332" width="9.140625" style="65"/>
    <col min="3333" max="3333" width="14.85546875" style="65" customWidth="1"/>
    <col min="3334" max="3577" width="9.140625" style="65"/>
    <col min="3578" max="3578" width="37.7109375" style="65" customWidth="1"/>
    <col min="3579" max="3579" width="9.140625" style="65"/>
    <col min="3580" max="3580" width="12.85546875" style="65" customWidth="1"/>
    <col min="3581" max="3582" width="0" style="65" hidden="1" customWidth="1"/>
    <col min="3583" max="3583" width="18.28515625" style="65" customWidth="1"/>
    <col min="3584" max="3584" width="64.85546875" style="65" customWidth="1"/>
    <col min="3585" max="3588" width="9.140625" style="65"/>
    <col min="3589" max="3589" width="14.85546875" style="65" customWidth="1"/>
    <col min="3590" max="3833" width="9.140625" style="65"/>
    <col min="3834" max="3834" width="37.7109375" style="65" customWidth="1"/>
    <col min="3835" max="3835" width="9.140625" style="65"/>
    <col min="3836" max="3836" width="12.85546875" style="65" customWidth="1"/>
    <col min="3837" max="3838" width="0" style="65" hidden="1" customWidth="1"/>
    <col min="3839" max="3839" width="18.28515625" style="65" customWidth="1"/>
    <col min="3840" max="3840" width="64.85546875" style="65" customWidth="1"/>
    <col min="3841" max="3844" width="9.140625" style="65"/>
    <col min="3845" max="3845" width="14.85546875" style="65" customWidth="1"/>
    <col min="3846" max="4089" width="9.140625" style="65"/>
    <col min="4090" max="4090" width="37.7109375" style="65" customWidth="1"/>
    <col min="4091" max="4091" width="9.140625" style="65"/>
    <col min="4092" max="4092" width="12.85546875" style="65" customWidth="1"/>
    <col min="4093" max="4094" width="0" style="65" hidden="1" customWidth="1"/>
    <col min="4095" max="4095" width="18.28515625" style="65" customWidth="1"/>
    <col min="4096" max="4096" width="64.85546875" style="65" customWidth="1"/>
    <col min="4097" max="4100" width="9.140625" style="65"/>
    <col min="4101" max="4101" width="14.85546875" style="65" customWidth="1"/>
    <col min="4102" max="4345" width="9.140625" style="65"/>
    <col min="4346" max="4346" width="37.7109375" style="65" customWidth="1"/>
    <col min="4347" max="4347" width="9.140625" style="65"/>
    <col min="4348" max="4348" width="12.85546875" style="65" customWidth="1"/>
    <col min="4349" max="4350" width="0" style="65" hidden="1" customWidth="1"/>
    <col min="4351" max="4351" width="18.28515625" style="65" customWidth="1"/>
    <col min="4352" max="4352" width="64.85546875" style="65" customWidth="1"/>
    <col min="4353" max="4356" width="9.140625" style="65"/>
    <col min="4357" max="4357" width="14.85546875" style="65" customWidth="1"/>
    <col min="4358" max="4601" width="9.140625" style="65"/>
    <col min="4602" max="4602" width="37.7109375" style="65" customWidth="1"/>
    <col min="4603" max="4603" width="9.140625" style="65"/>
    <col min="4604" max="4604" width="12.85546875" style="65" customWidth="1"/>
    <col min="4605" max="4606" width="0" style="65" hidden="1" customWidth="1"/>
    <col min="4607" max="4607" width="18.28515625" style="65" customWidth="1"/>
    <col min="4608" max="4608" width="64.85546875" style="65" customWidth="1"/>
    <col min="4609" max="4612" width="9.140625" style="65"/>
    <col min="4613" max="4613" width="14.85546875" style="65" customWidth="1"/>
    <col min="4614" max="4857" width="9.140625" style="65"/>
    <col min="4858" max="4858" width="37.7109375" style="65" customWidth="1"/>
    <col min="4859" max="4859" width="9.140625" style="65"/>
    <col min="4860" max="4860" width="12.85546875" style="65" customWidth="1"/>
    <col min="4861" max="4862" width="0" style="65" hidden="1" customWidth="1"/>
    <col min="4863" max="4863" width="18.28515625" style="65" customWidth="1"/>
    <col min="4864" max="4864" width="64.85546875" style="65" customWidth="1"/>
    <col min="4865" max="4868" width="9.140625" style="65"/>
    <col min="4869" max="4869" width="14.85546875" style="65" customWidth="1"/>
    <col min="4870" max="5113" width="9.140625" style="65"/>
    <col min="5114" max="5114" width="37.7109375" style="65" customWidth="1"/>
    <col min="5115" max="5115" width="9.140625" style="65"/>
    <col min="5116" max="5116" width="12.85546875" style="65" customWidth="1"/>
    <col min="5117" max="5118" width="0" style="65" hidden="1" customWidth="1"/>
    <col min="5119" max="5119" width="18.28515625" style="65" customWidth="1"/>
    <col min="5120" max="5120" width="64.85546875" style="65" customWidth="1"/>
    <col min="5121" max="5124" width="9.140625" style="65"/>
    <col min="5125" max="5125" width="14.85546875" style="65" customWidth="1"/>
    <col min="5126" max="5369" width="9.140625" style="65"/>
    <col min="5370" max="5370" width="37.7109375" style="65" customWidth="1"/>
    <col min="5371" max="5371" width="9.140625" style="65"/>
    <col min="5372" max="5372" width="12.85546875" style="65" customWidth="1"/>
    <col min="5373" max="5374" width="0" style="65" hidden="1" customWidth="1"/>
    <col min="5375" max="5375" width="18.28515625" style="65" customWidth="1"/>
    <col min="5376" max="5376" width="64.85546875" style="65" customWidth="1"/>
    <col min="5377" max="5380" width="9.140625" style="65"/>
    <col min="5381" max="5381" width="14.85546875" style="65" customWidth="1"/>
    <col min="5382" max="5625" width="9.140625" style="65"/>
    <col min="5626" max="5626" width="37.7109375" style="65" customWidth="1"/>
    <col min="5627" max="5627" width="9.140625" style="65"/>
    <col min="5628" max="5628" width="12.85546875" style="65" customWidth="1"/>
    <col min="5629" max="5630" width="0" style="65" hidden="1" customWidth="1"/>
    <col min="5631" max="5631" width="18.28515625" style="65" customWidth="1"/>
    <col min="5632" max="5632" width="64.85546875" style="65" customWidth="1"/>
    <col min="5633" max="5636" width="9.140625" style="65"/>
    <col min="5637" max="5637" width="14.85546875" style="65" customWidth="1"/>
    <col min="5638" max="5881" width="9.140625" style="65"/>
    <col min="5882" max="5882" width="37.7109375" style="65" customWidth="1"/>
    <col min="5883" max="5883" width="9.140625" style="65"/>
    <col min="5884" max="5884" width="12.85546875" style="65" customWidth="1"/>
    <col min="5885" max="5886" width="0" style="65" hidden="1" customWidth="1"/>
    <col min="5887" max="5887" width="18.28515625" style="65" customWidth="1"/>
    <col min="5888" max="5888" width="64.85546875" style="65" customWidth="1"/>
    <col min="5889" max="5892" width="9.140625" style="65"/>
    <col min="5893" max="5893" width="14.85546875" style="65" customWidth="1"/>
    <col min="5894" max="6137" width="9.140625" style="65"/>
    <col min="6138" max="6138" width="37.7109375" style="65" customWidth="1"/>
    <col min="6139" max="6139" width="9.140625" style="65"/>
    <col min="6140" max="6140" width="12.85546875" style="65" customWidth="1"/>
    <col min="6141" max="6142" width="0" style="65" hidden="1" customWidth="1"/>
    <col min="6143" max="6143" width="18.28515625" style="65" customWidth="1"/>
    <col min="6144" max="6144" width="64.85546875" style="65" customWidth="1"/>
    <col min="6145" max="6148" width="9.140625" style="65"/>
    <col min="6149" max="6149" width="14.85546875" style="65" customWidth="1"/>
    <col min="6150" max="6393" width="9.140625" style="65"/>
    <col min="6394" max="6394" width="37.7109375" style="65" customWidth="1"/>
    <col min="6395" max="6395" width="9.140625" style="65"/>
    <col min="6396" max="6396" width="12.85546875" style="65" customWidth="1"/>
    <col min="6397" max="6398" width="0" style="65" hidden="1" customWidth="1"/>
    <col min="6399" max="6399" width="18.28515625" style="65" customWidth="1"/>
    <col min="6400" max="6400" width="64.85546875" style="65" customWidth="1"/>
    <col min="6401" max="6404" width="9.140625" style="65"/>
    <col min="6405" max="6405" width="14.85546875" style="65" customWidth="1"/>
    <col min="6406" max="6649" width="9.140625" style="65"/>
    <col min="6650" max="6650" width="37.7109375" style="65" customWidth="1"/>
    <col min="6651" max="6651" width="9.140625" style="65"/>
    <col min="6652" max="6652" width="12.85546875" style="65" customWidth="1"/>
    <col min="6653" max="6654" width="0" style="65" hidden="1" customWidth="1"/>
    <col min="6655" max="6655" width="18.28515625" style="65" customWidth="1"/>
    <col min="6656" max="6656" width="64.85546875" style="65" customWidth="1"/>
    <col min="6657" max="6660" width="9.140625" style="65"/>
    <col min="6661" max="6661" width="14.85546875" style="65" customWidth="1"/>
    <col min="6662" max="6905" width="9.140625" style="65"/>
    <col min="6906" max="6906" width="37.7109375" style="65" customWidth="1"/>
    <col min="6907" max="6907" width="9.140625" style="65"/>
    <col min="6908" max="6908" width="12.85546875" style="65" customWidth="1"/>
    <col min="6909" max="6910" width="0" style="65" hidden="1" customWidth="1"/>
    <col min="6911" max="6911" width="18.28515625" style="65" customWidth="1"/>
    <col min="6912" max="6912" width="64.85546875" style="65" customWidth="1"/>
    <col min="6913" max="6916" width="9.140625" style="65"/>
    <col min="6917" max="6917" width="14.85546875" style="65" customWidth="1"/>
    <col min="6918" max="7161" width="9.140625" style="65"/>
    <col min="7162" max="7162" width="37.7109375" style="65" customWidth="1"/>
    <col min="7163" max="7163" width="9.140625" style="65"/>
    <col min="7164" max="7164" width="12.85546875" style="65" customWidth="1"/>
    <col min="7165" max="7166" width="0" style="65" hidden="1" customWidth="1"/>
    <col min="7167" max="7167" width="18.28515625" style="65" customWidth="1"/>
    <col min="7168" max="7168" width="64.85546875" style="65" customWidth="1"/>
    <col min="7169" max="7172" width="9.140625" style="65"/>
    <col min="7173" max="7173" width="14.85546875" style="65" customWidth="1"/>
    <col min="7174" max="7417" width="9.140625" style="65"/>
    <col min="7418" max="7418" width="37.7109375" style="65" customWidth="1"/>
    <col min="7419" max="7419" width="9.140625" style="65"/>
    <col min="7420" max="7420" width="12.85546875" style="65" customWidth="1"/>
    <col min="7421" max="7422" width="0" style="65" hidden="1" customWidth="1"/>
    <col min="7423" max="7423" width="18.28515625" style="65" customWidth="1"/>
    <col min="7424" max="7424" width="64.85546875" style="65" customWidth="1"/>
    <col min="7425" max="7428" width="9.140625" style="65"/>
    <col min="7429" max="7429" width="14.85546875" style="65" customWidth="1"/>
    <col min="7430" max="7673" width="9.140625" style="65"/>
    <col min="7674" max="7674" width="37.7109375" style="65" customWidth="1"/>
    <col min="7675" max="7675" width="9.140625" style="65"/>
    <col min="7676" max="7676" width="12.85546875" style="65" customWidth="1"/>
    <col min="7677" max="7678" width="0" style="65" hidden="1" customWidth="1"/>
    <col min="7679" max="7679" width="18.28515625" style="65" customWidth="1"/>
    <col min="7680" max="7680" width="64.85546875" style="65" customWidth="1"/>
    <col min="7681" max="7684" width="9.140625" style="65"/>
    <col min="7685" max="7685" width="14.85546875" style="65" customWidth="1"/>
    <col min="7686" max="7929" width="9.140625" style="65"/>
    <col min="7930" max="7930" width="37.7109375" style="65" customWidth="1"/>
    <col min="7931" max="7931" width="9.140625" style="65"/>
    <col min="7932" max="7932" width="12.85546875" style="65" customWidth="1"/>
    <col min="7933" max="7934" width="0" style="65" hidden="1" customWidth="1"/>
    <col min="7935" max="7935" width="18.28515625" style="65" customWidth="1"/>
    <col min="7936" max="7936" width="64.85546875" style="65" customWidth="1"/>
    <col min="7937" max="7940" width="9.140625" style="65"/>
    <col min="7941" max="7941" width="14.85546875" style="65" customWidth="1"/>
    <col min="7942" max="8185" width="9.140625" style="65"/>
    <col min="8186" max="8186" width="37.7109375" style="65" customWidth="1"/>
    <col min="8187" max="8187" width="9.140625" style="65"/>
    <col min="8188" max="8188" width="12.85546875" style="65" customWidth="1"/>
    <col min="8189" max="8190" width="0" style="65" hidden="1" customWidth="1"/>
    <col min="8191" max="8191" width="18.28515625" style="65" customWidth="1"/>
    <col min="8192" max="8192" width="64.85546875" style="65" customWidth="1"/>
    <col min="8193" max="8196" width="9.140625" style="65"/>
    <col min="8197" max="8197" width="14.85546875" style="65" customWidth="1"/>
    <col min="8198" max="8441" width="9.140625" style="65"/>
    <col min="8442" max="8442" width="37.7109375" style="65" customWidth="1"/>
    <col min="8443" max="8443" width="9.140625" style="65"/>
    <col min="8444" max="8444" width="12.85546875" style="65" customWidth="1"/>
    <col min="8445" max="8446" width="0" style="65" hidden="1" customWidth="1"/>
    <col min="8447" max="8447" width="18.28515625" style="65" customWidth="1"/>
    <col min="8448" max="8448" width="64.85546875" style="65" customWidth="1"/>
    <col min="8449" max="8452" width="9.140625" style="65"/>
    <col min="8453" max="8453" width="14.85546875" style="65" customWidth="1"/>
    <col min="8454" max="8697" width="9.140625" style="65"/>
    <col min="8698" max="8698" width="37.7109375" style="65" customWidth="1"/>
    <col min="8699" max="8699" width="9.140625" style="65"/>
    <col min="8700" max="8700" width="12.85546875" style="65" customWidth="1"/>
    <col min="8701" max="8702" width="0" style="65" hidden="1" customWidth="1"/>
    <col min="8703" max="8703" width="18.28515625" style="65" customWidth="1"/>
    <col min="8704" max="8704" width="64.85546875" style="65" customWidth="1"/>
    <col min="8705" max="8708" width="9.140625" style="65"/>
    <col min="8709" max="8709" width="14.85546875" style="65" customWidth="1"/>
    <col min="8710" max="8953" width="9.140625" style="65"/>
    <col min="8954" max="8954" width="37.7109375" style="65" customWidth="1"/>
    <col min="8955" max="8955" width="9.140625" style="65"/>
    <col min="8956" max="8956" width="12.85546875" style="65" customWidth="1"/>
    <col min="8957" max="8958" width="0" style="65" hidden="1" customWidth="1"/>
    <col min="8959" max="8959" width="18.28515625" style="65" customWidth="1"/>
    <col min="8960" max="8960" width="64.85546875" style="65" customWidth="1"/>
    <col min="8961" max="8964" width="9.140625" style="65"/>
    <col min="8965" max="8965" width="14.85546875" style="65" customWidth="1"/>
    <col min="8966" max="9209" width="9.140625" style="65"/>
    <col min="9210" max="9210" width="37.7109375" style="65" customWidth="1"/>
    <col min="9211" max="9211" width="9.140625" style="65"/>
    <col min="9212" max="9212" width="12.85546875" style="65" customWidth="1"/>
    <col min="9213" max="9214" width="0" style="65" hidden="1" customWidth="1"/>
    <col min="9215" max="9215" width="18.28515625" style="65" customWidth="1"/>
    <col min="9216" max="9216" width="64.85546875" style="65" customWidth="1"/>
    <col min="9217" max="9220" width="9.140625" style="65"/>
    <col min="9221" max="9221" width="14.85546875" style="65" customWidth="1"/>
    <col min="9222" max="9465" width="9.140625" style="65"/>
    <col min="9466" max="9466" width="37.7109375" style="65" customWidth="1"/>
    <col min="9467" max="9467" width="9.140625" style="65"/>
    <col min="9468" max="9468" width="12.85546875" style="65" customWidth="1"/>
    <col min="9469" max="9470" width="0" style="65" hidden="1" customWidth="1"/>
    <col min="9471" max="9471" width="18.28515625" style="65" customWidth="1"/>
    <col min="9472" max="9472" width="64.85546875" style="65" customWidth="1"/>
    <col min="9473" max="9476" width="9.140625" style="65"/>
    <col min="9477" max="9477" width="14.85546875" style="65" customWidth="1"/>
    <col min="9478" max="9721" width="9.140625" style="65"/>
    <col min="9722" max="9722" width="37.7109375" style="65" customWidth="1"/>
    <col min="9723" max="9723" width="9.140625" style="65"/>
    <col min="9724" max="9724" width="12.85546875" style="65" customWidth="1"/>
    <col min="9725" max="9726" width="0" style="65" hidden="1" customWidth="1"/>
    <col min="9727" max="9727" width="18.28515625" style="65" customWidth="1"/>
    <col min="9728" max="9728" width="64.85546875" style="65" customWidth="1"/>
    <col min="9729" max="9732" width="9.140625" style="65"/>
    <col min="9733" max="9733" width="14.85546875" style="65" customWidth="1"/>
    <col min="9734" max="9977" width="9.140625" style="65"/>
    <col min="9978" max="9978" width="37.7109375" style="65" customWidth="1"/>
    <col min="9979" max="9979" width="9.140625" style="65"/>
    <col min="9980" max="9980" width="12.85546875" style="65" customWidth="1"/>
    <col min="9981" max="9982" width="0" style="65" hidden="1" customWidth="1"/>
    <col min="9983" max="9983" width="18.28515625" style="65" customWidth="1"/>
    <col min="9984" max="9984" width="64.85546875" style="65" customWidth="1"/>
    <col min="9985" max="9988" width="9.140625" style="65"/>
    <col min="9989" max="9989" width="14.85546875" style="65" customWidth="1"/>
    <col min="9990" max="10233" width="9.140625" style="65"/>
    <col min="10234" max="10234" width="37.7109375" style="65" customWidth="1"/>
    <col min="10235" max="10235" width="9.140625" style="65"/>
    <col min="10236" max="10236" width="12.85546875" style="65" customWidth="1"/>
    <col min="10237" max="10238" width="0" style="65" hidden="1" customWidth="1"/>
    <col min="10239" max="10239" width="18.28515625" style="65" customWidth="1"/>
    <col min="10240" max="10240" width="64.85546875" style="65" customWidth="1"/>
    <col min="10241" max="10244" width="9.140625" style="65"/>
    <col min="10245" max="10245" width="14.85546875" style="65" customWidth="1"/>
    <col min="10246" max="10489" width="9.140625" style="65"/>
    <col min="10490" max="10490" width="37.7109375" style="65" customWidth="1"/>
    <col min="10491" max="10491" width="9.140625" style="65"/>
    <col min="10492" max="10492" width="12.85546875" style="65" customWidth="1"/>
    <col min="10493" max="10494" width="0" style="65" hidden="1" customWidth="1"/>
    <col min="10495" max="10495" width="18.28515625" style="65" customWidth="1"/>
    <col min="10496" max="10496" width="64.85546875" style="65" customWidth="1"/>
    <col min="10497" max="10500" width="9.140625" style="65"/>
    <col min="10501" max="10501" width="14.85546875" style="65" customWidth="1"/>
    <col min="10502" max="10745" width="9.140625" style="65"/>
    <col min="10746" max="10746" width="37.7109375" style="65" customWidth="1"/>
    <col min="10747" max="10747" width="9.140625" style="65"/>
    <col min="10748" max="10748" width="12.85546875" style="65" customWidth="1"/>
    <col min="10749" max="10750" width="0" style="65" hidden="1" customWidth="1"/>
    <col min="10751" max="10751" width="18.28515625" style="65" customWidth="1"/>
    <col min="10752" max="10752" width="64.85546875" style="65" customWidth="1"/>
    <col min="10753" max="10756" width="9.140625" style="65"/>
    <col min="10757" max="10757" width="14.85546875" style="65" customWidth="1"/>
    <col min="10758" max="11001" width="9.140625" style="65"/>
    <col min="11002" max="11002" width="37.7109375" style="65" customWidth="1"/>
    <col min="11003" max="11003" width="9.140625" style="65"/>
    <col min="11004" max="11004" width="12.85546875" style="65" customWidth="1"/>
    <col min="11005" max="11006" width="0" style="65" hidden="1" customWidth="1"/>
    <col min="11007" max="11007" width="18.28515625" style="65" customWidth="1"/>
    <col min="11008" max="11008" width="64.85546875" style="65" customWidth="1"/>
    <col min="11009" max="11012" width="9.140625" style="65"/>
    <col min="11013" max="11013" width="14.85546875" style="65" customWidth="1"/>
    <col min="11014" max="11257" width="9.140625" style="65"/>
    <col min="11258" max="11258" width="37.7109375" style="65" customWidth="1"/>
    <col min="11259" max="11259" width="9.140625" style="65"/>
    <col min="11260" max="11260" width="12.85546875" style="65" customWidth="1"/>
    <col min="11261" max="11262" width="0" style="65" hidden="1" customWidth="1"/>
    <col min="11263" max="11263" width="18.28515625" style="65" customWidth="1"/>
    <col min="11264" max="11264" width="64.85546875" style="65" customWidth="1"/>
    <col min="11265" max="11268" width="9.140625" style="65"/>
    <col min="11269" max="11269" width="14.85546875" style="65" customWidth="1"/>
    <col min="11270" max="11513" width="9.140625" style="65"/>
    <col min="11514" max="11514" width="37.7109375" style="65" customWidth="1"/>
    <col min="11515" max="11515" width="9.140625" style="65"/>
    <col min="11516" max="11516" width="12.85546875" style="65" customWidth="1"/>
    <col min="11517" max="11518" width="0" style="65" hidden="1" customWidth="1"/>
    <col min="11519" max="11519" width="18.28515625" style="65" customWidth="1"/>
    <col min="11520" max="11520" width="64.85546875" style="65" customWidth="1"/>
    <col min="11521" max="11524" width="9.140625" style="65"/>
    <col min="11525" max="11525" width="14.85546875" style="65" customWidth="1"/>
    <col min="11526" max="11769" width="9.140625" style="65"/>
    <col min="11770" max="11770" width="37.7109375" style="65" customWidth="1"/>
    <col min="11771" max="11771" width="9.140625" style="65"/>
    <col min="11772" max="11772" width="12.85546875" style="65" customWidth="1"/>
    <col min="11773" max="11774" width="0" style="65" hidden="1" customWidth="1"/>
    <col min="11775" max="11775" width="18.28515625" style="65" customWidth="1"/>
    <col min="11776" max="11776" width="64.85546875" style="65" customWidth="1"/>
    <col min="11777" max="11780" width="9.140625" style="65"/>
    <col min="11781" max="11781" width="14.85546875" style="65" customWidth="1"/>
    <col min="11782" max="12025" width="9.140625" style="65"/>
    <col min="12026" max="12026" width="37.7109375" style="65" customWidth="1"/>
    <col min="12027" max="12027" width="9.140625" style="65"/>
    <col min="12028" max="12028" width="12.85546875" style="65" customWidth="1"/>
    <col min="12029" max="12030" width="0" style="65" hidden="1" customWidth="1"/>
    <col min="12031" max="12031" width="18.28515625" style="65" customWidth="1"/>
    <col min="12032" max="12032" width="64.85546875" style="65" customWidth="1"/>
    <col min="12033" max="12036" width="9.140625" style="65"/>
    <col min="12037" max="12037" width="14.85546875" style="65" customWidth="1"/>
    <col min="12038" max="12281" width="9.140625" style="65"/>
    <col min="12282" max="12282" width="37.7109375" style="65" customWidth="1"/>
    <col min="12283" max="12283" width="9.140625" style="65"/>
    <col min="12284" max="12284" width="12.85546875" style="65" customWidth="1"/>
    <col min="12285" max="12286" width="0" style="65" hidden="1" customWidth="1"/>
    <col min="12287" max="12287" width="18.28515625" style="65" customWidth="1"/>
    <col min="12288" max="12288" width="64.85546875" style="65" customWidth="1"/>
    <col min="12289" max="12292" width="9.140625" style="65"/>
    <col min="12293" max="12293" width="14.85546875" style="65" customWidth="1"/>
    <col min="12294" max="12537" width="9.140625" style="65"/>
    <col min="12538" max="12538" width="37.7109375" style="65" customWidth="1"/>
    <col min="12539" max="12539" width="9.140625" style="65"/>
    <col min="12540" max="12540" width="12.85546875" style="65" customWidth="1"/>
    <col min="12541" max="12542" width="0" style="65" hidden="1" customWidth="1"/>
    <col min="12543" max="12543" width="18.28515625" style="65" customWidth="1"/>
    <col min="12544" max="12544" width="64.85546875" style="65" customWidth="1"/>
    <col min="12545" max="12548" width="9.140625" style="65"/>
    <col min="12549" max="12549" width="14.85546875" style="65" customWidth="1"/>
    <col min="12550" max="12793" width="9.140625" style="65"/>
    <col min="12794" max="12794" width="37.7109375" style="65" customWidth="1"/>
    <col min="12795" max="12795" width="9.140625" style="65"/>
    <col min="12796" max="12796" width="12.85546875" style="65" customWidth="1"/>
    <col min="12797" max="12798" width="0" style="65" hidden="1" customWidth="1"/>
    <col min="12799" max="12799" width="18.28515625" style="65" customWidth="1"/>
    <col min="12800" max="12800" width="64.85546875" style="65" customWidth="1"/>
    <col min="12801" max="12804" width="9.140625" style="65"/>
    <col min="12805" max="12805" width="14.85546875" style="65" customWidth="1"/>
    <col min="12806" max="13049" width="9.140625" style="65"/>
    <col min="13050" max="13050" width="37.7109375" style="65" customWidth="1"/>
    <col min="13051" max="13051" width="9.140625" style="65"/>
    <col min="13052" max="13052" width="12.85546875" style="65" customWidth="1"/>
    <col min="13053" max="13054" width="0" style="65" hidden="1" customWidth="1"/>
    <col min="13055" max="13055" width="18.28515625" style="65" customWidth="1"/>
    <col min="13056" max="13056" width="64.85546875" style="65" customWidth="1"/>
    <col min="13057" max="13060" width="9.140625" style="65"/>
    <col min="13061" max="13061" width="14.85546875" style="65" customWidth="1"/>
    <col min="13062" max="13305" width="9.140625" style="65"/>
    <col min="13306" max="13306" width="37.7109375" style="65" customWidth="1"/>
    <col min="13307" max="13307" width="9.140625" style="65"/>
    <col min="13308" max="13308" width="12.85546875" style="65" customWidth="1"/>
    <col min="13309" max="13310" width="0" style="65" hidden="1" customWidth="1"/>
    <col min="13311" max="13311" width="18.28515625" style="65" customWidth="1"/>
    <col min="13312" max="13312" width="64.85546875" style="65" customWidth="1"/>
    <col min="13313" max="13316" width="9.140625" style="65"/>
    <col min="13317" max="13317" width="14.85546875" style="65" customWidth="1"/>
    <col min="13318" max="13561" width="9.140625" style="65"/>
    <col min="13562" max="13562" width="37.7109375" style="65" customWidth="1"/>
    <col min="13563" max="13563" width="9.140625" style="65"/>
    <col min="13564" max="13564" width="12.85546875" style="65" customWidth="1"/>
    <col min="13565" max="13566" width="0" style="65" hidden="1" customWidth="1"/>
    <col min="13567" max="13567" width="18.28515625" style="65" customWidth="1"/>
    <col min="13568" max="13568" width="64.85546875" style="65" customWidth="1"/>
    <col min="13569" max="13572" width="9.140625" style="65"/>
    <col min="13573" max="13573" width="14.85546875" style="65" customWidth="1"/>
    <col min="13574" max="13817" width="9.140625" style="65"/>
    <col min="13818" max="13818" width="37.7109375" style="65" customWidth="1"/>
    <col min="13819" max="13819" width="9.140625" style="65"/>
    <col min="13820" max="13820" width="12.85546875" style="65" customWidth="1"/>
    <col min="13821" max="13822" width="0" style="65" hidden="1" customWidth="1"/>
    <col min="13823" max="13823" width="18.28515625" style="65" customWidth="1"/>
    <col min="13824" max="13824" width="64.85546875" style="65" customWidth="1"/>
    <col min="13825" max="13828" width="9.140625" style="65"/>
    <col min="13829" max="13829" width="14.85546875" style="65" customWidth="1"/>
    <col min="13830" max="14073" width="9.140625" style="65"/>
    <col min="14074" max="14074" width="37.7109375" style="65" customWidth="1"/>
    <col min="14075" max="14075" width="9.140625" style="65"/>
    <col min="14076" max="14076" width="12.85546875" style="65" customWidth="1"/>
    <col min="14077" max="14078" width="0" style="65" hidden="1" customWidth="1"/>
    <col min="14079" max="14079" width="18.28515625" style="65" customWidth="1"/>
    <col min="14080" max="14080" width="64.85546875" style="65" customWidth="1"/>
    <col min="14081" max="14084" width="9.140625" style="65"/>
    <col min="14085" max="14085" width="14.85546875" style="65" customWidth="1"/>
    <col min="14086" max="14329" width="9.140625" style="65"/>
    <col min="14330" max="14330" width="37.7109375" style="65" customWidth="1"/>
    <col min="14331" max="14331" width="9.140625" style="65"/>
    <col min="14332" max="14332" width="12.85546875" style="65" customWidth="1"/>
    <col min="14333" max="14334" width="0" style="65" hidden="1" customWidth="1"/>
    <col min="14335" max="14335" width="18.28515625" style="65" customWidth="1"/>
    <col min="14336" max="14336" width="64.85546875" style="65" customWidth="1"/>
    <col min="14337" max="14340" width="9.140625" style="65"/>
    <col min="14341" max="14341" width="14.85546875" style="65" customWidth="1"/>
    <col min="14342" max="14585" width="9.140625" style="65"/>
    <col min="14586" max="14586" width="37.7109375" style="65" customWidth="1"/>
    <col min="14587" max="14587" width="9.140625" style="65"/>
    <col min="14588" max="14588" width="12.85546875" style="65" customWidth="1"/>
    <col min="14589" max="14590" width="0" style="65" hidden="1" customWidth="1"/>
    <col min="14591" max="14591" width="18.28515625" style="65" customWidth="1"/>
    <col min="14592" max="14592" width="64.85546875" style="65" customWidth="1"/>
    <col min="14593" max="14596" width="9.140625" style="65"/>
    <col min="14597" max="14597" width="14.85546875" style="65" customWidth="1"/>
    <col min="14598" max="14841" width="9.140625" style="65"/>
    <col min="14842" max="14842" width="37.7109375" style="65" customWidth="1"/>
    <col min="14843" max="14843" width="9.140625" style="65"/>
    <col min="14844" max="14844" width="12.85546875" style="65" customWidth="1"/>
    <col min="14845" max="14846" width="0" style="65" hidden="1" customWidth="1"/>
    <col min="14847" max="14847" width="18.28515625" style="65" customWidth="1"/>
    <col min="14848" max="14848" width="64.85546875" style="65" customWidth="1"/>
    <col min="14849" max="14852" width="9.140625" style="65"/>
    <col min="14853" max="14853" width="14.85546875" style="65" customWidth="1"/>
    <col min="14854" max="15097" width="9.140625" style="65"/>
    <col min="15098" max="15098" width="37.7109375" style="65" customWidth="1"/>
    <col min="15099" max="15099" width="9.140625" style="65"/>
    <col min="15100" max="15100" width="12.85546875" style="65" customWidth="1"/>
    <col min="15101" max="15102" width="0" style="65" hidden="1" customWidth="1"/>
    <col min="15103" max="15103" width="18.28515625" style="65" customWidth="1"/>
    <col min="15104" max="15104" width="64.85546875" style="65" customWidth="1"/>
    <col min="15105" max="15108" width="9.140625" style="65"/>
    <col min="15109" max="15109" width="14.85546875" style="65" customWidth="1"/>
    <col min="15110" max="15353" width="9.140625" style="65"/>
    <col min="15354" max="15354" width="37.7109375" style="65" customWidth="1"/>
    <col min="15355" max="15355" width="9.140625" style="65"/>
    <col min="15356" max="15356" width="12.85546875" style="65" customWidth="1"/>
    <col min="15357" max="15358" width="0" style="65" hidden="1" customWidth="1"/>
    <col min="15359" max="15359" width="18.28515625" style="65" customWidth="1"/>
    <col min="15360" max="15360" width="64.85546875" style="65" customWidth="1"/>
    <col min="15361" max="15364" width="9.140625" style="65"/>
    <col min="15365" max="15365" width="14.85546875" style="65" customWidth="1"/>
    <col min="15366" max="15609" width="9.140625" style="65"/>
    <col min="15610" max="15610" width="37.7109375" style="65" customWidth="1"/>
    <col min="15611" max="15611" width="9.140625" style="65"/>
    <col min="15612" max="15612" width="12.85546875" style="65" customWidth="1"/>
    <col min="15613" max="15614" width="0" style="65" hidden="1" customWidth="1"/>
    <col min="15615" max="15615" width="18.28515625" style="65" customWidth="1"/>
    <col min="15616" max="15616" width="64.85546875" style="65" customWidth="1"/>
    <col min="15617" max="15620" width="9.140625" style="65"/>
    <col min="15621" max="15621" width="14.85546875" style="65" customWidth="1"/>
    <col min="15622" max="15865" width="9.140625" style="65"/>
    <col min="15866" max="15866" width="37.7109375" style="65" customWidth="1"/>
    <col min="15867" max="15867" width="9.140625" style="65"/>
    <col min="15868" max="15868" width="12.85546875" style="65" customWidth="1"/>
    <col min="15869" max="15870" width="0" style="65" hidden="1" customWidth="1"/>
    <col min="15871" max="15871" width="18.28515625" style="65" customWidth="1"/>
    <col min="15872" max="15872" width="64.85546875" style="65" customWidth="1"/>
    <col min="15873" max="15876" width="9.140625" style="65"/>
    <col min="15877" max="15877" width="14.85546875" style="65" customWidth="1"/>
    <col min="15878" max="16121" width="9.140625" style="65"/>
    <col min="16122" max="16122" width="37.7109375" style="65" customWidth="1"/>
    <col min="16123" max="16123" width="9.140625" style="65"/>
    <col min="16124" max="16124" width="12.85546875" style="65" customWidth="1"/>
    <col min="16125" max="16126" width="0" style="65" hidden="1" customWidth="1"/>
    <col min="16127" max="16127" width="18.28515625" style="65" customWidth="1"/>
    <col min="16128" max="16128" width="64.85546875" style="65" customWidth="1"/>
    <col min="16129" max="16132" width="9.140625" style="65"/>
    <col min="16133" max="16133" width="14.85546875" style="65" customWidth="1"/>
    <col min="16134" max="16384" width="9.140625" style="65"/>
  </cols>
  <sheetData>
    <row r="1" spans="1:41" ht="18.75" x14ac:dyDescent="0.25">
      <c r="I1" s="43" t="s">
        <v>67</v>
      </c>
    </row>
    <row r="2" spans="1:41" ht="18.75" x14ac:dyDescent="0.3">
      <c r="I2" s="15" t="s">
        <v>9</v>
      </c>
    </row>
    <row r="3" spans="1:41" ht="18.75" x14ac:dyDescent="0.3">
      <c r="I3" s="15" t="s">
        <v>66</v>
      </c>
    </row>
    <row r="4" spans="1:41" ht="18.75" x14ac:dyDescent="0.3">
      <c r="I4" s="15"/>
    </row>
    <row r="5" spans="1:41" x14ac:dyDescent="0.25">
      <c r="A5" s="249" t="str">
        <f>'1. паспорт местоположение'!A5:C5</f>
        <v>Год раскрытия информации: 2021 год</v>
      </c>
      <c r="B5" s="249"/>
      <c r="C5" s="249"/>
      <c r="D5" s="249"/>
      <c r="E5" s="249"/>
      <c r="F5" s="249"/>
      <c r="G5" s="249"/>
      <c r="H5" s="249"/>
      <c r="I5" s="249"/>
      <c r="J5" s="206"/>
      <c r="K5" s="206"/>
      <c r="L5" s="206"/>
      <c r="M5" s="206"/>
      <c r="N5" s="206"/>
      <c r="O5" s="206"/>
      <c r="P5" s="206"/>
      <c r="Q5" s="206"/>
      <c r="R5" s="206"/>
      <c r="S5" s="206"/>
      <c r="T5" s="206"/>
      <c r="U5" s="206"/>
      <c r="V5" s="206"/>
      <c r="W5" s="206"/>
      <c r="X5" s="206"/>
      <c r="Y5" s="206"/>
      <c r="Z5" s="206"/>
      <c r="AA5" s="206"/>
      <c r="AB5" s="206"/>
      <c r="AC5" s="206"/>
      <c r="AD5" s="206"/>
      <c r="AE5" s="206"/>
      <c r="AF5" s="206"/>
      <c r="AG5" s="206"/>
      <c r="AH5" s="206"/>
      <c r="AI5" s="206"/>
      <c r="AJ5" s="206"/>
      <c r="AK5" s="206"/>
      <c r="AL5" s="206"/>
      <c r="AM5" s="206"/>
      <c r="AN5" s="206"/>
      <c r="AO5" s="206"/>
    </row>
    <row r="6" spans="1:41" ht="18.75" x14ac:dyDescent="0.3">
      <c r="I6" s="15"/>
    </row>
    <row r="7" spans="1:41" ht="18.75" x14ac:dyDescent="0.25">
      <c r="A7" s="253" t="s">
        <v>8</v>
      </c>
      <c r="B7" s="253"/>
      <c r="C7" s="253"/>
      <c r="D7" s="253"/>
      <c r="E7" s="253"/>
      <c r="F7" s="253"/>
      <c r="G7" s="253"/>
      <c r="H7" s="253"/>
      <c r="I7" s="253"/>
    </row>
    <row r="8" spans="1:41" ht="18.75" x14ac:dyDescent="0.25">
      <c r="A8" s="253"/>
      <c r="B8" s="253"/>
      <c r="C8" s="253"/>
      <c r="D8" s="253"/>
      <c r="E8" s="253"/>
      <c r="F8" s="253"/>
      <c r="G8" s="253"/>
      <c r="H8" s="253"/>
      <c r="I8" s="253"/>
    </row>
    <row r="9" spans="1:41" ht="18.75" x14ac:dyDescent="0.25">
      <c r="A9" s="252" t="str">
        <f>'1. паспорт местоположение'!A9:C9</f>
        <v xml:space="preserve">Муниципальное унитарное предприятие "Александровэлектросеть" Александровского района </v>
      </c>
      <c r="B9" s="252"/>
      <c r="C9" s="252"/>
      <c r="D9" s="252"/>
      <c r="E9" s="252"/>
      <c r="F9" s="252"/>
      <c r="G9" s="252"/>
      <c r="H9" s="252"/>
      <c r="I9" s="252"/>
    </row>
    <row r="10" spans="1:41" x14ac:dyDescent="0.25">
      <c r="A10" s="250" t="s">
        <v>7</v>
      </c>
      <c r="B10" s="250"/>
      <c r="C10" s="250"/>
      <c r="D10" s="250"/>
      <c r="E10" s="250"/>
      <c r="F10" s="250"/>
      <c r="G10" s="250"/>
      <c r="H10" s="250"/>
      <c r="I10" s="250"/>
    </row>
    <row r="11" spans="1:41" ht="18.75" x14ac:dyDescent="0.25">
      <c r="A11" s="253"/>
      <c r="B11" s="253"/>
      <c r="C11" s="253"/>
      <c r="D11" s="253"/>
      <c r="E11" s="253"/>
      <c r="F11" s="253"/>
      <c r="G11" s="253"/>
      <c r="H11" s="253"/>
      <c r="I11" s="253"/>
    </row>
    <row r="12" spans="1:41" ht="18.75" x14ac:dyDescent="0.25">
      <c r="A12" s="252" t="str">
        <f>'1. паспорт местоположение'!A12:C12</f>
        <v>J_AES-2023-11</v>
      </c>
      <c r="B12" s="252"/>
      <c r="C12" s="252"/>
      <c r="D12" s="252"/>
      <c r="E12" s="252"/>
      <c r="F12" s="252"/>
      <c r="G12" s="252"/>
      <c r="H12" s="252"/>
      <c r="I12" s="252"/>
    </row>
    <row r="13" spans="1:41" x14ac:dyDescent="0.25">
      <c r="A13" s="250" t="s">
        <v>6</v>
      </c>
      <c r="B13" s="250"/>
      <c r="C13" s="250"/>
      <c r="D13" s="250"/>
      <c r="E13" s="250"/>
      <c r="F13" s="250"/>
      <c r="G13" s="250"/>
      <c r="H13" s="250"/>
      <c r="I13" s="250"/>
    </row>
    <row r="14" spans="1:41" ht="18.75" x14ac:dyDescent="0.25">
      <c r="A14" s="259"/>
      <c r="B14" s="259"/>
      <c r="C14" s="259"/>
      <c r="D14" s="259"/>
      <c r="E14" s="259"/>
      <c r="F14" s="259"/>
      <c r="G14" s="259"/>
      <c r="H14" s="259"/>
      <c r="I14" s="259"/>
    </row>
    <row r="15" spans="1:41" ht="18.75" x14ac:dyDescent="0.25">
      <c r="A15" s="252" t="str">
        <f>'1. паспорт местоположение'!A15:C15</f>
        <v>Строительство новой ТП-51 взамен существующей (трансформаторная мощность 2х400 кВА, КЛ-6 кВ до новой ТП-51 0,1 км)</v>
      </c>
      <c r="B15" s="252"/>
      <c r="C15" s="252"/>
      <c r="D15" s="252"/>
      <c r="E15" s="252"/>
      <c r="F15" s="252"/>
      <c r="G15" s="252"/>
      <c r="H15" s="252"/>
      <c r="I15" s="252"/>
    </row>
    <row r="16" spans="1:41" x14ac:dyDescent="0.25">
      <c r="A16" s="250" t="s">
        <v>5</v>
      </c>
      <c r="B16" s="250"/>
      <c r="C16" s="250"/>
      <c r="D16" s="250"/>
      <c r="E16" s="250"/>
      <c r="F16" s="250"/>
      <c r="G16" s="250"/>
      <c r="H16" s="250"/>
      <c r="I16" s="250"/>
    </row>
    <row r="17" spans="1:9" ht="15.75" customHeight="1" x14ac:dyDescent="0.25"/>
    <row r="18" spans="1:9" x14ac:dyDescent="0.25">
      <c r="I18" s="98"/>
    </row>
    <row r="19" spans="1:9" ht="15.75" customHeight="1" x14ac:dyDescent="0.25">
      <c r="A19" s="364" t="s">
        <v>460</v>
      </c>
      <c r="B19" s="364"/>
      <c r="C19" s="364"/>
      <c r="D19" s="364"/>
      <c r="E19" s="364"/>
      <c r="F19" s="364"/>
      <c r="G19" s="364"/>
      <c r="H19" s="364"/>
      <c r="I19" s="364"/>
    </row>
    <row r="20" spans="1:9" x14ac:dyDescent="0.25">
      <c r="A20" s="67"/>
      <c r="B20" s="67"/>
      <c r="C20" s="97"/>
      <c r="D20" s="97"/>
      <c r="E20" s="97"/>
      <c r="F20" s="97"/>
      <c r="G20" s="97"/>
      <c r="H20" s="97"/>
      <c r="I20" s="97"/>
    </row>
    <row r="21" spans="1:9" ht="28.5" customHeight="1" x14ac:dyDescent="0.25">
      <c r="A21" s="365" t="s">
        <v>225</v>
      </c>
      <c r="B21" s="365" t="s">
        <v>224</v>
      </c>
      <c r="C21" s="370" t="s">
        <v>391</v>
      </c>
      <c r="D21" s="370"/>
      <c r="E21" s="370"/>
      <c r="F21" s="370"/>
      <c r="G21" s="366" t="s">
        <v>223</v>
      </c>
      <c r="H21" s="367" t="s">
        <v>392</v>
      </c>
      <c r="I21" s="365" t="s">
        <v>222</v>
      </c>
    </row>
    <row r="22" spans="1:9" ht="58.5" customHeight="1" x14ac:dyDescent="0.25">
      <c r="A22" s="365"/>
      <c r="B22" s="365"/>
      <c r="C22" s="371" t="s">
        <v>2</v>
      </c>
      <c r="D22" s="371"/>
      <c r="E22" s="372" t="s">
        <v>526</v>
      </c>
      <c r="F22" s="373"/>
      <c r="G22" s="366"/>
      <c r="H22" s="368"/>
      <c r="I22" s="365"/>
    </row>
    <row r="23" spans="1:9" ht="31.5" x14ac:dyDescent="0.25">
      <c r="A23" s="365"/>
      <c r="B23" s="365"/>
      <c r="C23" s="96" t="s">
        <v>221</v>
      </c>
      <c r="D23" s="96" t="s">
        <v>220</v>
      </c>
      <c r="E23" s="96" t="s">
        <v>221</v>
      </c>
      <c r="F23" s="96" t="s">
        <v>220</v>
      </c>
      <c r="G23" s="366"/>
      <c r="H23" s="369"/>
      <c r="I23" s="365"/>
    </row>
    <row r="24" spans="1:9" x14ac:dyDescent="0.25">
      <c r="A24" s="73">
        <v>1</v>
      </c>
      <c r="B24" s="73">
        <v>2</v>
      </c>
      <c r="C24" s="96">
        <v>3</v>
      </c>
      <c r="D24" s="96">
        <v>4</v>
      </c>
      <c r="E24" s="96">
        <v>5</v>
      </c>
      <c r="F24" s="96">
        <v>6</v>
      </c>
      <c r="G24" s="96">
        <v>5</v>
      </c>
      <c r="H24" s="96">
        <v>6</v>
      </c>
      <c r="I24" s="96">
        <v>7</v>
      </c>
    </row>
    <row r="25" spans="1:9" x14ac:dyDescent="0.25">
      <c r="A25" s="89">
        <v>1</v>
      </c>
      <c r="B25" s="90" t="s">
        <v>219</v>
      </c>
      <c r="C25" s="90"/>
      <c r="D25" s="94"/>
      <c r="E25" s="94"/>
      <c r="F25" s="94"/>
      <c r="G25" s="94"/>
      <c r="H25" s="94"/>
      <c r="I25" s="86"/>
    </row>
    <row r="26" spans="1:9" ht="21.75" customHeight="1" x14ac:dyDescent="0.25">
      <c r="A26" s="89" t="s">
        <v>218</v>
      </c>
      <c r="B26" s="95" t="s">
        <v>397</v>
      </c>
      <c r="C26" s="87"/>
      <c r="D26" s="94"/>
      <c r="E26" s="94"/>
      <c r="F26" s="94"/>
      <c r="G26" s="94"/>
      <c r="H26" s="94"/>
      <c r="I26" s="86"/>
    </row>
    <row r="27" spans="1:9" s="68" customFormat="1" ht="39" customHeight="1" x14ac:dyDescent="0.25">
      <c r="A27" s="89" t="s">
        <v>217</v>
      </c>
      <c r="B27" s="95" t="s">
        <v>399</v>
      </c>
      <c r="C27" s="87"/>
      <c r="D27" s="94"/>
      <c r="E27" s="94"/>
      <c r="F27" s="94"/>
      <c r="G27" s="94"/>
      <c r="H27" s="94"/>
      <c r="I27" s="86"/>
    </row>
    <row r="28" spans="1:9" s="68" customFormat="1" ht="70.5" customHeight="1" x14ac:dyDescent="0.25">
      <c r="A28" s="89" t="s">
        <v>398</v>
      </c>
      <c r="B28" s="95" t="s">
        <v>403</v>
      </c>
      <c r="C28" s="87"/>
      <c r="D28" s="94"/>
      <c r="E28" s="94"/>
      <c r="F28" s="94"/>
      <c r="G28" s="94"/>
      <c r="H28" s="94"/>
      <c r="I28" s="86"/>
    </row>
    <row r="29" spans="1:9" s="68" customFormat="1" ht="54" customHeight="1" x14ac:dyDescent="0.25">
      <c r="A29" s="89" t="s">
        <v>216</v>
      </c>
      <c r="B29" s="95" t="s">
        <v>402</v>
      </c>
      <c r="C29" s="87"/>
      <c r="D29" s="94"/>
      <c r="E29" s="94"/>
      <c r="F29" s="94"/>
      <c r="G29" s="94"/>
      <c r="H29" s="94"/>
      <c r="I29" s="86"/>
    </row>
    <row r="30" spans="1:9" s="68" customFormat="1" ht="42" customHeight="1" x14ac:dyDescent="0.25">
      <c r="A30" s="89" t="s">
        <v>215</v>
      </c>
      <c r="B30" s="95" t="s">
        <v>404</v>
      </c>
      <c r="C30" s="87"/>
      <c r="D30" s="94"/>
      <c r="E30" s="94"/>
      <c r="F30" s="94"/>
      <c r="G30" s="94"/>
      <c r="H30" s="94"/>
      <c r="I30" s="86"/>
    </row>
    <row r="31" spans="1:9" s="68" customFormat="1" ht="37.5" customHeight="1" x14ac:dyDescent="0.25">
      <c r="A31" s="89" t="s">
        <v>214</v>
      </c>
      <c r="B31" s="88" t="s">
        <v>400</v>
      </c>
      <c r="C31" s="223">
        <v>45002</v>
      </c>
      <c r="D31" s="225">
        <v>45029</v>
      </c>
      <c r="E31" s="223">
        <v>45002</v>
      </c>
      <c r="F31" s="225">
        <v>45029</v>
      </c>
      <c r="G31" s="94"/>
      <c r="H31" s="94"/>
      <c r="I31" s="86"/>
    </row>
    <row r="32" spans="1:9" s="68" customFormat="1" ht="31.5" x14ac:dyDescent="0.25">
      <c r="A32" s="89" t="s">
        <v>212</v>
      </c>
      <c r="B32" s="88" t="s">
        <v>405</v>
      </c>
      <c r="C32" s="223">
        <v>45030</v>
      </c>
      <c r="D32" s="225">
        <v>45071</v>
      </c>
      <c r="E32" s="223">
        <v>45030</v>
      </c>
      <c r="F32" s="225">
        <v>45071</v>
      </c>
      <c r="G32" s="94"/>
      <c r="H32" s="94"/>
      <c r="I32" s="86"/>
    </row>
    <row r="33" spans="1:9" s="68" customFormat="1" ht="37.5" customHeight="1" x14ac:dyDescent="0.25">
      <c r="A33" s="89" t="s">
        <v>416</v>
      </c>
      <c r="B33" s="88" t="s">
        <v>326</v>
      </c>
      <c r="C33" s="223">
        <v>45072</v>
      </c>
      <c r="D33" s="225">
        <v>45092</v>
      </c>
      <c r="E33" s="223">
        <v>45072</v>
      </c>
      <c r="F33" s="225">
        <v>45092</v>
      </c>
      <c r="G33" s="94"/>
      <c r="H33" s="94"/>
      <c r="I33" s="86"/>
    </row>
    <row r="34" spans="1:9" s="68" customFormat="1" ht="47.25" customHeight="1" x14ac:dyDescent="0.25">
      <c r="A34" s="89" t="s">
        <v>417</v>
      </c>
      <c r="B34" s="88" t="s">
        <v>409</v>
      </c>
      <c r="C34" s="87"/>
      <c r="D34" s="226"/>
      <c r="E34" s="87"/>
      <c r="F34" s="226"/>
      <c r="G34" s="93"/>
      <c r="H34" s="93"/>
      <c r="I34" s="93"/>
    </row>
    <row r="35" spans="1:9" s="68" customFormat="1" ht="49.5" customHeight="1" x14ac:dyDescent="0.25">
      <c r="A35" s="89" t="s">
        <v>418</v>
      </c>
      <c r="B35" s="88" t="s">
        <v>213</v>
      </c>
      <c r="C35" s="223">
        <v>45093</v>
      </c>
      <c r="D35" s="225">
        <v>45106</v>
      </c>
      <c r="E35" s="223">
        <v>45093</v>
      </c>
      <c r="F35" s="225">
        <v>45106</v>
      </c>
      <c r="G35" s="93"/>
      <c r="H35" s="93"/>
      <c r="I35" s="93"/>
    </row>
    <row r="36" spans="1:9" ht="37.5" customHeight="1" x14ac:dyDescent="0.25">
      <c r="A36" s="89" t="s">
        <v>419</v>
      </c>
      <c r="B36" s="88" t="s">
        <v>401</v>
      </c>
      <c r="C36" s="87"/>
      <c r="D36" s="92"/>
      <c r="E36" s="87"/>
      <c r="F36" s="92"/>
      <c r="G36" s="91"/>
      <c r="H36" s="91"/>
      <c r="I36" s="86"/>
    </row>
    <row r="37" spans="1:9" x14ac:dyDescent="0.25">
      <c r="A37" s="89" t="s">
        <v>420</v>
      </c>
      <c r="B37" s="88" t="s">
        <v>211</v>
      </c>
      <c r="C37" s="223">
        <v>45107</v>
      </c>
      <c r="D37" s="225">
        <v>45120</v>
      </c>
      <c r="E37" s="223">
        <v>45107</v>
      </c>
      <c r="F37" s="225">
        <v>45120</v>
      </c>
      <c r="G37" s="91"/>
      <c r="H37" s="91"/>
      <c r="I37" s="86"/>
    </row>
    <row r="38" spans="1:9" x14ac:dyDescent="0.25">
      <c r="A38" s="89" t="s">
        <v>421</v>
      </c>
      <c r="B38" s="90" t="s">
        <v>210</v>
      </c>
      <c r="C38" s="87"/>
      <c r="D38" s="86"/>
      <c r="E38" s="87"/>
      <c r="F38" s="86"/>
      <c r="G38" s="86"/>
      <c r="H38" s="86"/>
      <c r="I38" s="86"/>
    </row>
    <row r="39" spans="1:9" ht="63" x14ac:dyDescent="0.25">
      <c r="A39" s="89">
        <v>2</v>
      </c>
      <c r="B39" s="88" t="s">
        <v>406</v>
      </c>
      <c r="C39" s="228">
        <v>45121</v>
      </c>
      <c r="D39" s="228">
        <v>45148</v>
      </c>
      <c r="E39" s="228">
        <v>45121</v>
      </c>
      <c r="F39" s="228">
        <v>45148</v>
      </c>
      <c r="G39" s="86"/>
      <c r="H39" s="86"/>
      <c r="I39" s="86"/>
    </row>
    <row r="40" spans="1:9" ht="33.75" customHeight="1" x14ac:dyDescent="0.25">
      <c r="A40" s="89" t="s">
        <v>209</v>
      </c>
      <c r="B40" s="88" t="s">
        <v>408</v>
      </c>
      <c r="C40" s="228">
        <v>45121</v>
      </c>
      <c r="D40" s="228">
        <v>45148</v>
      </c>
      <c r="E40" s="228">
        <v>45121</v>
      </c>
      <c r="F40" s="228">
        <v>45148</v>
      </c>
      <c r="G40" s="86"/>
      <c r="H40" s="86"/>
      <c r="I40" s="86"/>
    </row>
    <row r="41" spans="1:9" ht="63" customHeight="1" x14ac:dyDescent="0.25">
      <c r="A41" s="89" t="s">
        <v>208</v>
      </c>
      <c r="B41" s="90" t="s">
        <v>489</v>
      </c>
      <c r="C41" s="87"/>
      <c r="D41" s="86"/>
      <c r="E41" s="87"/>
      <c r="F41" s="86"/>
      <c r="G41" s="86"/>
      <c r="H41" s="86"/>
      <c r="I41" s="86"/>
    </row>
    <row r="42" spans="1:9" ht="58.5" customHeight="1" x14ac:dyDescent="0.25">
      <c r="A42" s="89">
        <v>3</v>
      </c>
      <c r="B42" s="88" t="s">
        <v>407</v>
      </c>
      <c r="C42" s="90"/>
      <c r="D42" s="86"/>
      <c r="E42" s="90"/>
      <c r="F42" s="86"/>
      <c r="G42" s="86"/>
      <c r="H42" s="86"/>
      <c r="I42" s="86"/>
    </row>
    <row r="43" spans="1:9" ht="34.5" customHeight="1" x14ac:dyDescent="0.25">
      <c r="A43" s="89" t="s">
        <v>207</v>
      </c>
      <c r="B43" s="88" t="s">
        <v>205</v>
      </c>
      <c r="C43" s="223">
        <v>45149</v>
      </c>
      <c r="D43" s="228">
        <v>45162</v>
      </c>
      <c r="E43" s="223">
        <v>45149</v>
      </c>
      <c r="F43" s="228">
        <v>45162</v>
      </c>
      <c r="G43" s="86"/>
      <c r="H43" s="86"/>
      <c r="I43" s="86"/>
    </row>
    <row r="44" spans="1:9" ht="24.75" customHeight="1" x14ac:dyDescent="0.25">
      <c r="A44" s="89" t="s">
        <v>206</v>
      </c>
      <c r="B44" s="88" t="s">
        <v>203</v>
      </c>
      <c r="C44" s="223">
        <v>45163</v>
      </c>
      <c r="D44" s="227">
        <v>45204</v>
      </c>
      <c r="E44" s="223">
        <v>45163</v>
      </c>
      <c r="F44" s="227">
        <v>45204</v>
      </c>
      <c r="G44" s="86"/>
      <c r="H44" s="86"/>
      <c r="I44" s="86"/>
    </row>
    <row r="45" spans="1:9" ht="90.75" customHeight="1" x14ac:dyDescent="0.25">
      <c r="A45" s="89" t="s">
        <v>204</v>
      </c>
      <c r="B45" s="88" t="s">
        <v>412</v>
      </c>
      <c r="C45" s="223">
        <v>45205</v>
      </c>
      <c r="D45" s="229">
        <v>45218</v>
      </c>
      <c r="E45" s="223">
        <v>45205</v>
      </c>
      <c r="F45" s="229">
        <v>45218</v>
      </c>
      <c r="G45" s="86"/>
      <c r="H45" s="86"/>
      <c r="I45" s="86"/>
    </row>
    <row r="46" spans="1:9" ht="167.25" customHeight="1" x14ac:dyDescent="0.25">
      <c r="A46" s="89" t="s">
        <v>202</v>
      </c>
      <c r="B46" s="88" t="s">
        <v>410</v>
      </c>
      <c r="C46" s="223">
        <v>45219</v>
      </c>
      <c r="D46" s="229">
        <v>45239</v>
      </c>
      <c r="E46" s="223">
        <v>45219</v>
      </c>
      <c r="F46" s="229">
        <v>45239</v>
      </c>
      <c r="G46" s="86"/>
      <c r="H46" s="86"/>
      <c r="I46" s="86"/>
    </row>
    <row r="47" spans="1:9" ht="30.75" customHeight="1" x14ac:dyDescent="0.25">
      <c r="A47" s="89" t="s">
        <v>200</v>
      </c>
      <c r="B47" s="88" t="s">
        <v>201</v>
      </c>
      <c r="C47" s="223">
        <v>45240</v>
      </c>
      <c r="D47" s="229">
        <v>45253</v>
      </c>
      <c r="E47" s="223">
        <v>45240</v>
      </c>
      <c r="F47" s="229">
        <v>45253</v>
      </c>
      <c r="G47" s="86"/>
      <c r="H47" s="86"/>
      <c r="I47" s="86"/>
    </row>
    <row r="48" spans="1:9" ht="37.5" customHeight="1" x14ac:dyDescent="0.25">
      <c r="A48" s="89" t="s">
        <v>422</v>
      </c>
      <c r="B48" s="90" t="s">
        <v>199</v>
      </c>
      <c r="C48" s="223"/>
      <c r="D48" s="229"/>
      <c r="E48" s="223"/>
      <c r="F48" s="229"/>
      <c r="G48" s="86"/>
      <c r="H48" s="86"/>
      <c r="I48" s="86"/>
    </row>
    <row r="49" spans="1:9" ht="35.25" customHeight="1" x14ac:dyDescent="0.25">
      <c r="A49" s="89">
        <v>4</v>
      </c>
      <c r="B49" s="88" t="s">
        <v>197</v>
      </c>
      <c r="C49" s="223">
        <v>45254</v>
      </c>
      <c r="D49" s="229">
        <v>45260</v>
      </c>
      <c r="E49" s="223">
        <v>45254</v>
      </c>
      <c r="F49" s="229">
        <v>45260</v>
      </c>
      <c r="G49" s="86"/>
      <c r="H49" s="86"/>
      <c r="I49" s="86"/>
    </row>
    <row r="50" spans="1:9" ht="86.25" customHeight="1" x14ac:dyDescent="0.25">
      <c r="A50" s="89" t="s">
        <v>198</v>
      </c>
      <c r="B50" s="88" t="s">
        <v>411</v>
      </c>
      <c r="C50" s="224">
        <v>45261</v>
      </c>
      <c r="D50" s="229">
        <v>45267</v>
      </c>
      <c r="E50" s="224">
        <v>45261</v>
      </c>
      <c r="F50" s="229">
        <v>45267</v>
      </c>
      <c r="G50" s="86"/>
      <c r="H50" s="86"/>
      <c r="I50" s="86"/>
    </row>
    <row r="51" spans="1:9" ht="77.25" customHeight="1" x14ac:dyDescent="0.25">
      <c r="A51" s="89" t="s">
        <v>196</v>
      </c>
      <c r="B51" s="88" t="s">
        <v>413</v>
      </c>
      <c r="C51" s="224">
        <v>45268</v>
      </c>
      <c r="D51" s="229">
        <v>45274</v>
      </c>
      <c r="E51" s="224">
        <v>45268</v>
      </c>
      <c r="F51" s="229">
        <v>45274</v>
      </c>
      <c r="G51" s="86"/>
      <c r="H51" s="86"/>
      <c r="I51" s="86"/>
    </row>
    <row r="52" spans="1:9" ht="71.25" customHeight="1" x14ac:dyDescent="0.25">
      <c r="A52" s="89" t="s">
        <v>194</v>
      </c>
      <c r="B52" s="88" t="s">
        <v>195</v>
      </c>
      <c r="C52" s="224"/>
      <c r="D52" s="229"/>
      <c r="E52" s="224"/>
      <c r="F52" s="229"/>
      <c r="G52" s="86"/>
      <c r="H52" s="86"/>
      <c r="I52" s="86"/>
    </row>
    <row r="53" spans="1:9" ht="48" customHeight="1" x14ac:dyDescent="0.25">
      <c r="A53" s="89" t="s">
        <v>192</v>
      </c>
      <c r="B53" s="193" t="s">
        <v>414</v>
      </c>
      <c r="C53" s="224">
        <v>45275</v>
      </c>
      <c r="D53" s="229">
        <v>45281</v>
      </c>
      <c r="E53" s="224">
        <v>45275</v>
      </c>
      <c r="F53" s="229">
        <v>45281</v>
      </c>
      <c r="G53" s="86"/>
      <c r="H53" s="86"/>
      <c r="I53" s="86"/>
    </row>
    <row r="54" spans="1:9" ht="46.5" customHeight="1" x14ac:dyDescent="0.25">
      <c r="A54" s="89" t="s">
        <v>415</v>
      </c>
      <c r="B54" s="88" t="s">
        <v>193</v>
      </c>
      <c r="C54" s="224">
        <v>45282</v>
      </c>
      <c r="D54" s="229">
        <v>45288</v>
      </c>
      <c r="E54" s="224">
        <v>45282</v>
      </c>
      <c r="F54" s="229">
        <v>45288</v>
      </c>
      <c r="G54" s="86"/>
      <c r="H54" s="86"/>
      <c r="I54" s="86"/>
    </row>
  </sheetData>
  <mergeCells count="20">
    <mergeCell ref="A21:A23"/>
    <mergeCell ref="B21:B23"/>
    <mergeCell ref="G21:G23"/>
    <mergeCell ref="I21:I23"/>
    <mergeCell ref="H21:H23"/>
    <mergeCell ref="C21:F21"/>
    <mergeCell ref="C22:D22"/>
    <mergeCell ref="E22:F22"/>
    <mergeCell ref="A14:I14"/>
    <mergeCell ref="A19:I19"/>
    <mergeCell ref="A5:I5"/>
    <mergeCell ref="A7:I7"/>
    <mergeCell ref="A9:I9"/>
    <mergeCell ref="A10:I10"/>
    <mergeCell ref="A12:I12"/>
    <mergeCell ref="A13:I13"/>
    <mergeCell ref="A8:I8"/>
    <mergeCell ref="A11:I11"/>
    <mergeCell ref="A15:I15"/>
    <mergeCell ref="A16:I16"/>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2. паспорт Техсостояние ПС</vt:lpstr>
      <vt:lpstr>3.2 паспорт Техсостояние ЛЭП</vt:lpstr>
      <vt:lpstr>3. паспорт описание</vt:lpstr>
      <vt:lpstr>4. Паспорт надежность</vt:lpstr>
      <vt:lpstr>4. паспортбюджет</vt:lpstr>
      <vt:lpstr>5. анализ эконом эфф</vt:lpstr>
      <vt:lpstr>5. Паспорт сетевой график</vt:lpstr>
      <vt:lpstr>6.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'2. паспорт Техсостояние ПС'!Область_печати</vt:lpstr>
      <vt:lpstr>'3. паспорт описание'!Область_печати</vt:lpstr>
      <vt:lpstr>'3.2 паспорт Техсостояние ЛЭП'!Область_печати</vt:lpstr>
      <vt:lpstr>'4. Паспорт надежность'!Область_печати</vt:lpstr>
      <vt:lpstr>'4. паспортбюджет'!Область_печати</vt:lpstr>
      <vt:lpstr>'5. Паспорт сетевой график'!Область_печати</vt:lpstr>
      <vt:lpstr>'6.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Александра</cp:lastModifiedBy>
  <cp:lastPrinted>2018-12-19T12:34:14Z</cp:lastPrinted>
  <dcterms:created xsi:type="dcterms:W3CDTF">2015-08-16T15:31:05Z</dcterms:created>
  <dcterms:modified xsi:type="dcterms:W3CDTF">2022-02-25T06:59:54Z</dcterms:modified>
</cp:coreProperties>
</file>